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JULIO 22\"/>
    </mc:Choice>
  </mc:AlternateContent>
  <xr:revisionPtr revIDLastSave="0" documentId="11_55337A1D198201F331A0D3B33909D18E7B5C681B" xr6:coauthVersionLast="47" xr6:coauthVersionMax="47" xr10:uidLastSave="{00000000-0000-0000-0000-000000000000}"/>
  <bookViews>
    <workbookView xWindow="0" yWindow="0" windowWidth="19200" windowHeight="7260" xr2:uid="{00000000-000D-0000-FFFF-FFFF00000000}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2" l="1"/>
  <c r="B31" i="2"/>
  <c r="B30" i="2"/>
  <c r="B15" i="2"/>
  <c r="D43" i="2"/>
  <c r="D44" i="2"/>
  <c r="D37" i="2"/>
  <c r="D31" i="2"/>
  <c r="D29" i="2"/>
  <c r="D32" i="2"/>
  <c r="D38" i="2"/>
  <c r="D23" i="2"/>
  <c r="D24" i="2"/>
  <c r="D15" i="2"/>
  <c r="D18" i="2"/>
  <c r="D25" i="2"/>
  <c r="D46" i="2"/>
  <c r="B41" i="2"/>
  <c r="B44" i="2"/>
  <c r="C41" i="2"/>
  <c r="C38" i="2"/>
  <c r="B37" i="2"/>
  <c r="B23" i="2"/>
  <c r="B24" i="2"/>
  <c r="B18" i="2"/>
  <c r="E14" i="2"/>
  <c r="B32" i="2"/>
  <c r="B38" i="2"/>
  <c r="B46" i="2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<sst xmlns="http://schemas.openxmlformats.org/spreadsheetml/2006/main" count="38" uniqueCount="38">
  <si>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</si>
  <si>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</si>
  <si>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</si>
  <si>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</si>
  <si>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</si>
  <si>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</si>
  <si>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</si>
  <si>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</si>
  <si>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</si>
  <si>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</si>
  <si>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</si>
  <si>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</si>
  <si>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</si>
  <si>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</si>
  <si>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</si>
  <si>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</si>
  <si>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</si>
  <si>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</si>
  <si>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</si>
  <si>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</si>
  <si>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</si>
  <si>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</si>
  <si>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</si>
  <si>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</si>
  <si>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</si>
  <si>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</si>
  <si>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</si>
  <si>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</si>
  <si>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</si>
  <si>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</si>
  <si>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</si>
  <si>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</si>
  <si>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</si>
  <si>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</si>
  <si>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</si>
  <si>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JUNIO</t>
  </si>
  <si>
    <t>JULIO</t>
  </si>
  <si>
    <t xml:space="preserve">Al 31 de julio  y  al 30 de junio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</si>
</sst>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62"/>
  <sheetViews>
    <sheetView tabSelected="1" view="pageBreakPreview" zoomScaleNormal="100" workbookViewId="0">
      <selection activeCell="B43" sqref="B43"/>
    </sheetView>
  </sheetViews>
  <sheetFormatPr defaultColWidth="11.59375" defaultRowHeight="14.25" x14ac:dyDescent="0.2"/>
  <cols>
    <col min="1" max="1" width="63.515625" style="1" customWidth="1"/>
    <col min="2" max="2" width="17.93359375" style="1" customWidth="1"/>
    <col min="3" max="3" width="2.01953125" style="2" customWidth="1"/>
    <col min="4" max="4" width="16.71875" style="1" customWidth="1"/>
    <col min="5" max="5" width="17.52734375" style="1" hidden="1" customWidth="1"/>
    <col min="6" max="6" width="17.52734375" style="1" bestFit="1" customWidth="1"/>
    <col min="7" max="255" width="9.16796875" style="1" customWidth="1"/>
    <col min="256" max="16384" width="11.59375" style="1"/>
  </cols>
  <sheetData>
    <row r="1" spans="1:5" x14ac:dyDescent="0.2">
      <c r="A1" s="26"/>
      <c r="B1" s="26"/>
      <c r="C1" s="26"/>
      <c r="D1" s="27"/>
      <c r="E1" s="26"/>
    </row>
    <row r="2" spans="1:5" x14ac:dyDescent="0.2">
      <c r="A2" s="26" t="s">
        <v>25</v>
      </c>
      <c r="B2" s="26"/>
      <c r="C2" s="26"/>
      <c r="D2" s="27"/>
      <c r="E2" s="26"/>
    </row>
    <row r="3" spans="1:5" ht="12.75" customHeight="1" x14ac:dyDescent="0.2">
      <c r="A3" s="26"/>
      <c r="B3" s="26"/>
      <c r="C3" s="26"/>
      <c r="D3" s="27"/>
      <c r="E3" s="26"/>
    </row>
    <row r="4" spans="1:5" ht="12.75" customHeight="1" x14ac:dyDescent="0.2">
      <c r="A4" s="26"/>
      <c r="B4" s="26"/>
      <c r="C4" s="26"/>
      <c r="D4" s="27"/>
      <c r="E4" s="26"/>
    </row>
    <row r="5" spans="1:5" ht="12.75" customHeight="1" x14ac:dyDescent="0.2">
      <c r="A5" s="26"/>
      <c r="B5" s="26"/>
      <c r="C5" s="26"/>
      <c r="D5" s="27"/>
      <c r="E5" s="26"/>
    </row>
    <row r="6" spans="1:5" ht="12.75" customHeight="1" x14ac:dyDescent="0.2">
      <c r="A6" s="36" t="s">
        <v>24</v>
      </c>
      <c r="B6" s="36"/>
      <c r="C6" s="36"/>
      <c r="D6" s="36"/>
      <c r="E6" s="36"/>
    </row>
    <row r="7" spans="1:5" ht="12.75" customHeight="1" x14ac:dyDescent="0.2">
      <c r="A7" s="36" t="s">
        <v>23</v>
      </c>
      <c r="B7" s="36"/>
      <c r="C7" s="36"/>
      <c r="D7" s="36"/>
      <c r="E7" s="36"/>
    </row>
    <row r="8" spans="1:5" ht="12.75" customHeight="1" x14ac:dyDescent="0.2">
      <c r="A8" s="36" t="s">
        <v>37</v>
      </c>
      <c r="B8" s="36"/>
      <c r="C8" s="36"/>
      <c r="D8" s="36"/>
      <c r="E8" s="36"/>
    </row>
    <row r="9" spans="1:5" ht="12.75" customHeight="1" x14ac:dyDescent="0.2">
      <c r="A9" s="36" t="s">
        <v>22</v>
      </c>
      <c r="B9" s="36"/>
      <c r="C9" s="36"/>
      <c r="D9" s="36"/>
      <c r="E9" s="36"/>
    </row>
    <row r="10" spans="1:5" ht="7.15" customHeight="1" x14ac:dyDescent="0.2">
      <c r="A10" s="26"/>
      <c r="B10" s="26"/>
      <c r="C10" s="26"/>
      <c r="D10" s="27"/>
      <c r="E10" s="26"/>
    </row>
    <row r="11" spans="1:5" ht="15" thickBot="1" x14ac:dyDescent="0.25">
      <c r="A11" s="3"/>
      <c r="B11" s="25" t="s">
        <v>36</v>
      </c>
      <c r="C11" s="26"/>
      <c r="D11" s="25" t="s">
        <v>35</v>
      </c>
    </row>
    <row r="12" spans="1:5" x14ac:dyDescent="0.2">
      <c r="A12" s="8" t="s">
        <v>21</v>
      </c>
      <c r="B12" s="3"/>
      <c r="C12" s="3"/>
      <c r="D12" s="3"/>
    </row>
    <row r="13" spans="1:5" x14ac:dyDescent="0.2">
      <c r="A13" s="8" t="s">
        <v>20</v>
      </c>
      <c r="B13" s="3"/>
      <c r="C13" s="3"/>
      <c r="D13" s="3"/>
    </row>
    <row r="14" spans="1:5" x14ac:dyDescent="0.2">
      <c r="A14" s="3" t="s">
        <v>19</v>
      </c>
      <c r="B14" s="23">
        <v>173577575.12</v>
      </c>
      <c r="C14" s="22"/>
      <c r="D14" s="23">
        <v>166306490.22</v>
      </c>
      <c r="E14" s="24">
        <f>B14-D14</f>
        <v>7271084.900000006</v>
      </c>
    </row>
    <row r="15" spans="1:5" x14ac:dyDescent="0.2">
      <c r="A15" s="3" t="s">
        <v>18</v>
      </c>
      <c r="B15" s="23">
        <f>3623891.33+329479.14+127923.63+611420.78</f>
        <v>4692714.88</v>
      </c>
      <c r="C15" s="22"/>
      <c r="D15" s="23">
        <f>10298195.15-8013460.47-567322.14</f>
        <v>1717412.5400000005</v>
      </c>
    </row>
    <row r="16" spans="1:5" x14ac:dyDescent="0.2">
      <c r="A16" s="3" t="s">
        <v>17</v>
      </c>
      <c r="B16" s="23">
        <v>2813810.55</v>
      </c>
      <c r="C16" s="22"/>
      <c r="D16" s="23">
        <v>2991742.14</v>
      </c>
    </row>
    <row r="17" spans="1:6" x14ac:dyDescent="0.2">
      <c r="A17" s="3" t="s">
        <v>16</v>
      </c>
      <c r="B17" s="29">
        <v>382853.64</v>
      </c>
      <c r="C17" s="22"/>
      <c r="D17" s="29">
        <v>567322.14</v>
      </c>
    </row>
    <row r="18" spans="1:6" x14ac:dyDescent="0.2">
      <c r="A18" s="8" t="s">
        <v>15</v>
      </c>
      <c r="B18" s="21">
        <f>SUM(B14:B17)</f>
        <v>181466954.19</v>
      </c>
      <c r="C18" s="22"/>
      <c r="D18" s="21">
        <f>SUM(D14:D17)</f>
        <v>171582967.03999996</v>
      </c>
    </row>
    <row r="19" spans="1:6" ht="8.65" customHeight="1" x14ac:dyDescent="0.2">
      <c r="A19" s="8"/>
      <c r="B19" s="20"/>
      <c r="C19" s="20"/>
      <c r="D19" s="20"/>
    </row>
    <row r="20" spans="1:6" x14ac:dyDescent="0.2">
      <c r="A20" s="8" t="s">
        <v>14</v>
      </c>
      <c r="B20" s="20"/>
      <c r="C20" s="20"/>
      <c r="D20" s="20"/>
    </row>
    <row r="21" spans="1:6" x14ac:dyDescent="0.2">
      <c r="A21" s="3" t="s">
        <v>13</v>
      </c>
      <c r="B21" s="14">
        <v>6667923.4800000004</v>
      </c>
      <c r="C21" s="15"/>
      <c r="D21" s="14">
        <v>8013460.4699999997</v>
      </c>
    </row>
    <row r="22" spans="1:6" x14ac:dyDescent="0.2">
      <c r="A22" s="3" t="s">
        <v>26</v>
      </c>
      <c r="B22" s="14">
        <v>17052183.73</v>
      </c>
      <c r="C22" s="15"/>
      <c r="D22" s="14">
        <v>17512199.530000001</v>
      </c>
    </row>
    <row r="23" spans="1:6" x14ac:dyDescent="0.2">
      <c r="A23" s="3" t="s">
        <v>27</v>
      </c>
      <c r="B23" s="29">
        <f>+'[1]NOTAS '!G137</f>
        <v>2</v>
      </c>
      <c r="C23" s="15"/>
      <c r="D23" s="29">
        <f>+'[1]NOTAS '!I137</f>
        <v>2</v>
      </c>
    </row>
    <row r="24" spans="1:6" x14ac:dyDescent="0.2">
      <c r="A24" s="8" t="s">
        <v>12</v>
      </c>
      <c r="B24" s="6">
        <f>SUM(B21:B23)</f>
        <v>23720109.210000001</v>
      </c>
      <c r="C24" s="15"/>
      <c r="D24" s="6">
        <f>SUM(D21:D23)</f>
        <v>25525662</v>
      </c>
    </row>
    <row r="25" spans="1:6" ht="15" thickBot="1" x14ac:dyDescent="0.25">
      <c r="A25" s="8" t="s">
        <v>11</v>
      </c>
      <c r="B25" s="33">
        <f>+B18+B24</f>
        <v>205187063.40000001</v>
      </c>
      <c r="C25" s="9"/>
      <c r="D25" s="33">
        <f>+D18+D24</f>
        <v>197108629.03999996</v>
      </c>
      <c r="F25" s="18"/>
    </row>
    <row r="26" spans="1:6" ht="4.1500000000000004" customHeight="1" thickTop="1" x14ac:dyDescent="0.2">
      <c r="A26" s="8"/>
      <c r="B26" s="7"/>
      <c r="C26" s="19"/>
      <c r="D26" s="7"/>
      <c r="F26" s="18"/>
    </row>
    <row r="27" spans="1:6" x14ac:dyDescent="0.2">
      <c r="A27" s="8" t="s">
        <v>10</v>
      </c>
      <c r="B27" s="3"/>
      <c r="C27" s="3"/>
      <c r="D27" s="3"/>
      <c r="F27" s="18"/>
    </row>
    <row r="28" spans="1:6" x14ac:dyDescent="0.2">
      <c r="A28" s="8" t="s">
        <v>9</v>
      </c>
      <c r="B28" s="17"/>
      <c r="C28" s="3"/>
      <c r="D28" s="17"/>
    </row>
    <row r="29" spans="1:6" x14ac:dyDescent="0.2">
      <c r="A29" s="3" t="s">
        <v>28</v>
      </c>
      <c r="B29" s="14">
        <v>8461202.4800000004</v>
      </c>
      <c r="C29" s="15"/>
      <c r="D29" s="14">
        <f>8872121.93+540</f>
        <v>8872661.9299999997</v>
      </c>
    </row>
    <row r="30" spans="1:6" x14ac:dyDescent="0.2">
      <c r="A30" s="3" t="s">
        <v>29</v>
      </c>
      <c r="B30" s="14">
        <f>529687.5</f>
        <v>529687.5</v>
      </c>
      <c r="C30" s="5"/>
      <c r="D30" s="14">
        <v>1940462.86</v>
      </c>
    </row>
    <row r="31" spans="1:6" x14ac:dyDescent="0.2">
      <c r="A31" s="3" t="s">
        <v>30</v>
      </c>
      <c r="B31" s="29">
        <f>4106901.89+4106901.89+863128.47+6121896.29+706561.1</f>
        <v>15905389.639999999</v>
      </c>
      <c r="C31" s="5"/>
      <c r="D31" s="29">
        <f>3512164.56+3512164.56+672764.05+5527577.54+353280.55</f>
        <v>13577951.260000002</v>
      </c>
    </row>
    <row r="32" spans="1:6" x14ac:dyDescent="0.2">
      <c r="A32" s="8" t="s">
        <v>8</v>
      </c>
      <c r="B32" s="13">
        <f>SUM(B29:B31)</f>
        <v>24896279.619999997</v>
      </c>
      <c r="C32" s="7"/>
      <c r="D32" s="13">
        <f>SUM(D29:D31)</f>
        <v>24391076.050000001</v>
      </c>
    </row>
    <row r="33" spans="1:6" ht="2.65" customHeight="1" x14ac:dyDescent="0.2">
      <c r="A33" s="16"/>
      <c r="B33" s="11"/>
      <c r="C33" s="12"/>
      <c r="D33" s="11"/>
    </row>
    <row r="34" spans="1:6" x14ac:dyDescent="0.2">
      <c r="A34" s="8" t="s">
        <v>7</v>
      </c>
      <c r="B34" s="11"/>
      <c r="C34" s="12"/>
      <c r="D34" s="11"/>
    </row>
    <row r="35" spans="1:6" x14ac:dyDescent="0.2">
      <c r="A35" s="3" t="s">
        <v>31</v>
      </c>
      <c r="B35" s="14">
        <v>6660361.4699999997</v>
      </c>
      <c r="C35" s="12"/>
      <c r="D35" s="14">
        <v>8005898.46</v>
      </c>
    </row>
    <row r="36" spans="1:6" x14ac:dyDescent="0.2">
      <c r="A36" s="3" t="s">
        <v>32</v>
      </c>
      <c r="B36" s="29">
        <v>10368637.109999999</v>
      </c>
      <c r="C36" s="15"/>
      <c r="D36" s="29">
        <v>10605082.939999999</v>
      </c>
    </row>
    <row r="37" spans="1:6" x14ac:dyDescent="0.2">
      <c r="A37" s="8" t="s">
        <v>6</v>
      </c>
      <c r="B37" s="30">
        <f>SUM(B35:B36)</f>
        <v>17028998.579999998</v>
      </c>
      <c r="C37" s="12"/>
      <c r="D37" s="30">
        <f>SUM(D35:D36)</f>
        <v>18610981.399999999</v>
      </c>
    </row>
    <row r="38" spans="1:6" x14ac:dyDescent="0.2">
      <c r="A38" s="8" t="s">
        <v>5</v>
      </c>
      <c r="B38" s="13">
        <f>+B32+B37</f>
        <v>41925278.199999996</v>
      </c>
      <c r="C38" s="13">
        <f>+C37+C32</f>
        <v>0</v>
      </c>
      <c r="D38" s="13">
        <f>+D32+D37</f>
        <v>43002057.450000003</v>
      </c>
    </row>
    <row r="39" spans="1:6" ht="8.65" customHeight="1" x14ac:dyDescent="0.2">
      <c r="A39" s="8"/>
      <c r="B39" s="13"/>
      <c r="C39" s="13"/>
      <c r="D39" s="13"/>
    </row>
    <row r="40" spans="1:6" x14ac:dyDescent="0.2">
      <c r="A40" s="8" t="s">
        <v>33</v>
      </c>
      <c r="B40" s="11"/>
      <c r="C40" s="12"/>
      <c r="D40" s="11"/>
    </row>
    <row r="41" spans="1:6" ht="14.65" customHeight="1" x14ac:dyDescent="0.2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65" customHeight="1" x14ac:dyDescent="0.2">
      <c r="A42" s="10" t="s">
        <v>3</v>
      </c>
      <c r="B42" s="31">
        <v>9155214.6099999994</v>
      </c>
      <c r="C42" s="32"/>
      <c r="D42" s="31">
        <v>2060899.06</v>
      </c>
      <c r="E42" s="10"/>
      <c r="F42" s="10"/>
    </row>
    <row r="43" spans="1:6" ht="13.15" customHeight="1" x14ac:dyDescent="0.2">
      <c r="A43" s="3" t="s">
        <v>2</v>
      </c>
      <c r="B43" s="29">
        <f>105946830+0.5+2060899</f>
        <v>108007729.5</v>
      </c>
      <c r="C43" s="15"/>
      <c r="D43" s="29">
        <f>112088003.5-6141172.5</f>
        <v>105946831</v>
      </c>
      <c r="F43" s="35"/>
    </row>
    <row r="44" spans="1:6" x14ac:dyDescent="0.2">
      <c r="A44" s="8" t="s">
        <v>1</v>
      </c>
      <c r="B44" s="6">
        <f>SUM(B41:B43)</f>
        <v>163261785.11000001</v>
      </c>
      <c r="C44" s="9"/>
      <c r="D44" s="6">
        <f>SUM(D41:D43)</f>
        <v>154106571.06</v>
      </c>
    </row>
    <row r="45" spans="1:6" ht="10.5" customHeight="1" x14ac:dyDescent="0.2">
      <c r="A45" s="3"/>
      <c r="B45" s="6"/>
      <c r="C45" s="9"/>
      <c r="D45" s="6"/>
    </row>
    <row r="46" spans="1:6" ht="15" thickBot="1" x14ac:dyDescent="0.25">
      <c r="A46" s="8" t="s">
        <v>0</v>
      </c>
      <c r="B46" s="33">
        <f>+B38+B44</f>
        <v>205187063.31</v>
      </c>
      <c r="C46" s="7"/>
      <c r="D46" s="33">
        <f>+D38+D44</f>
        <v>197108628.50999999</v>
      </c>
    </row>
    <row r="47" spans="1:6" ht="15" thickTop="1" x14ac:dyDescent="0.2">
      <c r="A47" s="8"/>
      <c r="B47" s="6"/>
      <c r="C47" s="7"/>
      <c r="D47" s="6"/>
    </row>
    <row r="48" spans="1:6" x14ac:dyDescent="0.2">
      <c r="A48" s="8"/>
      <c r="B48" s="6"/>
      <c r="C48" s="7"/>
      <c r="D48" s="6"/>
    </row>
    <row r="49" spans="1:4" x14ac:dyDescent="0.2">
      <c r="A49" s="3"/>
      <c r="B49" s="34"/>
      <c r="C49" s="5"/>
      <c r="D49" s="5"/>
    </row>
    <row r="50" spans="1:4" x14ac:dyDescent="0.2">
      <c r="A50" s="26"/>
      <c r="B50" s="4"/>
      <c r="C50" s="26"/>
      <c r="D50" s="27"/>
    </row>
    <row r="51" spans="1:4" x14ac:dyDescent="0.2">
      <c r="A51" s="36"/>
      <c r="B51" s="36"/>
      <c r="C51" s="36"/>
      <c r="D51" s="36"/>
    </row>
    <row r="52" spans="1:4" x14ac:dyDescent="0.2">
      <c r="A52" s="37"/>
      <c r="B52" s="37"/>
      <c r="C52" s="37"/>
      <c r="D52" s="37"/>
    </row>
    <row r="53" spans="1:4" x14ac:dyDescent="0.2">
      <c r="A53" s="3"/>
      <c r="B53" s="3"/>
      <c r="C53" s="3"/>
      <c r="D53" s="3"/>
    </row>
    <row r="54" spans="1:4" x14ac:dyDescent="0.2">
      <c r="A54" s="26"/>
      <c r="B54" s="26"/>
      <c r="C54" s="26"/>
      <c r="D54" s="27"/>
    </row>
    <row r="55" spans="1:4" x14ac:dyDescent="0.2">
      <c r="A55" s="36"/>
      <c r="B55" s="36"/>
      <c r="C55" s="36"/>
      <c r="D55" s="36"/>
    </row>
    <row r="56" spans="1:4" x14ac:dyDescent="0.2">
      <c r="A56" s="37"/>
      <c r="B56" s="37"/>
      <c r="C56" s="37"/>
      <c r="D56" s="37"/>
    </row>
    <row r="57" spans="1:4" x14ac:dyDescent="0.2">
      <c r="A57" s="28"/>
      <c r="B57" s="28"/>
      <c r="C57" s="28"/>
      <c r="D57" s="28"/>
    </row>
    <row r="58" spans="1:4" x14ac:dyDescent="0.2">
      <c r="A58" s="28"/>
      <c r="B58" s="28"/>
      <c r="C58" s="28"/>
      <c r="D58" s="28"/>
    </row>
    <row r="59" spans="1:4" x14ac:dyDescent="0.2">
      <c r="A59" s="28"/>
      <c r="B59" s="28"/>
      <c r="C59" s="28"/>
      <c r="D59" s="28"/>
    </row>
    <row r="60" spans="1:4" x14ac:dyDescent="0.2">
      <c r="A60" s="38" t="s">
        <v>34</v>
      </c>
      <c r="B60" s="38"/>
      <c r="C60" s="38"/>
      <c r="D60" s="38"/>
    </row>
    <row r="61" spans="1:4" s="39" customFormat="1" ht="12.75" x14ac:dyDescent="0.15"/>
    <row r="62" spans="1:4" s="39" customFormat="1" ht="12.75" x14ac:dyDescent="0.1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BALANCE GENERAL 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2022-08-10T17:13:43Z</cp:lastPrinted>
  <dcterms:created xsi:type="dcterms:W3CDTF">2021-09-09T17:03:34Z</dcterms:created>
  <dcterms:modified xsi:type="dcterms:W3CDTF">2022-08-10T17:14:12Z</dcterms:modified>
</cp:coreProperties>
</file>