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nzfe2950\comun\PERFILES\e.pena\Mis documentos\ESTADOS FINANCIEROS 2018\"/>
    </mc:Choice>
  </mc:AlternateContent>
  <bookViews>
    <workbookView xWindow="0" yWindow="0" windowWidth="24000" windowHeight="9780"/>
  </bookViews>
  <sheets>
    <sheet name="Hoja1" sheetId="1" r:id="rId1"/>
  </sheets>
  <definedNames>
    <definedName name="_xlnm.Print_Titles" localSheetId="0">Hoja1!$1:$10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1" i="1"/>
  <c r="C30" i="1"/>
  <c r="C22" i="1"/>
  <c r="C12" i="1"/>
  <c r="C21" i="1" l="1"/>
  <c r="C10" i="1" l="1"/>
</calcChain>
</file>

<file path=xl/sharedStrings.xml><?xml version="1.0" encoding="utf-8"?>
<sst xmlns="http://schemas.openxmlformats.org/spreadsheetml/2006/main" count="48" uniqueCount="48">
  <si>
    <t>0100</t>
  </si>
  <si>
    <t>FONDO GENERAL</t>
  </si>
  <si>
    <t>2.1.2.2.05</t>
  </si>
  <si>
    <t>Compensación servicios de seguridad</t>
  </si>
  <si>
    <t>2.2.1.3.01</t>
  </si>
  <si>
    <t>Teléfono local</t>
  </si>
  <si>
    <t>2.2.1.5.01</t>
  </si>
  <si>
    <t>Servicio de internet y televisión por cable</t>
  </si>
  <si>
    <t>2.2.1.6.01</t>
  </si>
  <si>
    <t>Energía eléctrica</t>
  </si>
  <si>
    <t>2.2.1.7.01</t>
  </si>
  <si>
    <t>Agua</t>
  </si>
  <si>
    <t>2.2.6.3.01</t>
  </si>
  <si>
    <t>Seguros de personas</t>
  </si>
  <si>
    <t>2.3.1.1.01</t>
  </si>
  <si>
    <t>Alimentos y bebidas para personas</t>
  </si>
  <si>
    <t>2.3.7.1.01</t>
  </si>
  <si>
    <t>Gasolina</t>
  </si>
  <si>
    <t>VENTAS DE SERVICIOS</t>
  </si>
  <si>
    <t>2.1.1.1.01</t>
  </si>
  <si>
    <t>Sueldos fijos</t>
  </si>
  <si>
    <t>2.1.1.5.01</t>
  </si>
  <si>
    <t>Prestaciones económicas</t>
  </si>
  <si>
    <t>2.1.1.5.04</t>
  </si>
  <si>
    <t>Proporción de vacaciones no disfrutadas</t>
  </si>
  <si>
    <t>2.1.2.2.04</t>
  </si>
  <si>
    <t>Prima de transporte</t>
  </si>
  <si>
    <t>2.1.2.2.10</t>
  </si>
  <si>
    <t>Beneficio , acuerdo  de desempeños institucionales (Reglamento 423-12)</t>
  </si>
  <si>
    <t>2.1.3.2.01</t>
  </si>
  <si>
    <t>Gastos de representación en el país</t>
  </si>
  <si>
    <t>2.1.4.2.02</t>
  </si>
  <si>
    <t>Gratificaciones por pasantías</t>
  </si>
  <si>
    <t>2.1.4.2.03</t>
  </si>
  <si>
    <t>Gratificaciones por aniversario de institución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</si>
  <si>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</si>
  <si>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</si>
  <si>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</si>
  <si>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</si>
  <si>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</si>
  <si>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</si>
  <si>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CONSEJO NACIONAL DE ZONAS FRANCAS DE EXPORTACION</t>
  </si>
  <si>
    <t>SISTEMA INTEGRADO DE GESTION FIANCIERA (SIGEF)</t>
  </si>
  <si>
    <t>EJECUCION  MENSUAL DEL PRESUPUESTO</t>
  </si>
  <si>
    <t>VALORES RD$</t>
  </si>
  <si>
    <t>Capí­tulo.Fuente Especifica.Ref CCP Aux.Ref Economica.Ref CCP Cuenta</t>
  </si>
  <si>
    <t>Total General</t>
  </si>
  <si>
    <t>CONSEJO NACIONAL DE ZONAS FRANCAS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</si>
</sst>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/>
    <xf numFmtId="43" fontId="3" fillId="0" borderId="0" xfId="1" applyFont="1"/>
    <xf numFmtId="49" fontId="4" fillId="0" borderId="0" xfId="0" applyNumberFormat="1" applyFont="1" applyAlignment="1"/>
    <xf numFmtId="0" fontId="3" fillId="0" borderId="0" xfId="0" applyFont="1" applyAlignment="1"/>
    <xf numFmtId="17" fontId="4" fillId="0" borderId="0" xfId="1" applyNumberFormat="1" applyFont="1" applyAlignment="1">
      <alignment horizontal="center"/>
    </xf>
    <xf numFmtId="0" fontId="1" fillId="0" borderId="0" xfId="0" applyFont="1"/>
    <xf numFmtId="49" fontId="5" fillId="0" borderId="0" xfId="0" applyNumberFormat="1" applyFont="1" applyAlignment="1"/>
    <xf numFmtId="164" fontId="5" fillId="0" borderId="0" xfId="0" applyNumberFormat="1" applyFont="1"/>
    <xf numFmtId="4" fontId="5" fillId="0" borderId="0" xfId="0" applyNumberFormat="1" applyFont="1"/>
    <xf numFmtId="2" fontId="5" fillId="0" borderId="0" xfId="0" applyNumberFormat="1" applyFont="1"/>
    <xf numFmtId="1" fontId="4" fillId="0" borderId="0" xfId="0" applyNumberFormat="1" applyFont="1" applyAlignment="1">
      <alignment horizontal="left"/>
    </xf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164" fontId="4" fillId="0" borderId="0" xfId="0" applyNumberFormat="1" applyFont="1"/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0</xdr:row>
      <xdr:rowOff>101600</xdr:rowOff>
    </xdr:from>
    <xdr:to>
      <xdr:col>0</xdr:col>
      <xdr:colOff>876300</xdr:colOff>
      <xdr:row>4</xdr:row>
      <xdr:rowOff>328</xdr:rowOff>
    </xdr:to>
    <xdr:pic>
      <xdr:nvPicPr>
        <xdr:cNvPr id="2" name="Picture 1" descr="LOGO  transparente cnzfe">
          <a:extLst>
            <a:ext uri="{FF2B5EF4-FFF2-40B4-BE49-F238E27FC236}">
              <a16:creationId xmlns="" xmlns:a16="http://schemas.microsoft.com/office/drawing/2014/main" id="{00000000-0008-0000-0200-0000FD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01600"/>
          <a:ext cx="806450" cy="632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C35" sqref="C35"/>
    </sheetView>
  </sheetViews>
  <sheetFormatPr baseColWidth="10" defaultColWidth="11.42578125" defaultRowHeight="12.75" x14ac:dyDescent="0.2"/>
  <cols>
    <col min="1" max="1" width="14.85546875" style="1" customWidth="1"/>
    <col min="2" max="2" width="61.140625" style="1" bestFit="1" customWidth="1"/>
    <col min="3" max="3" width="21.85546875" style="6" bestFit="1" customWidth="1"/>
    <col min="4" max="4" width="12.28515625" style="6" bestFit="1" customWidth="1"/>
    <col min="5" max="16384" width="11.42578125" style="6"/>
  </cols>
  <sheetData>
    <row r="1" spans="1:4" x14ac:dyDescent="0.2">
      <c r="C1" s="2"/>
    </row>
    <row r="2" spans="1:4" x14ac:dyDescent="0.2">
      <c r="B2" s="17" t="s">
        <v>41</v>
      </c>
      <c r="C2" s="17"/>
    </row>
    <row r="3" spans="1:4" x14ac:dyDescent="0.2">
      <c r="B3" s="17" t="s">
        <v>42</v>
      </c>
      <c r="C3" s="17"/>
    </row>
    <row r="4" spans="1:4" x14ac:dyDescent="0.2">
      <c r="B4" s="17" t="s">
        <v>43</v>
      </c>
      <c r="C4" s="17"/>
    </row>
    <row r="5" spans="1:4" x14ac:dyDescent="0.2">
      <c r="B5" s="17" t="s">
        <v>44</v>
      </c>
      <c r="C5" s="17"/>
    </row>
    <row r="6" spans="1:4" x14ac:dyDescent="0.2">
      <c r="C6" s="2"/>
    </row>
    <row r="7" spans="1:4" x14ac:dyDescent="0.2">
      <c r="A7" s="3" t="s">
        <v>45</v>
      </c>
      <c r="B7" s="4"/>
      <c r="C7" s="5">
        <v>43101</v>
      </c>
    </row>
    <row r="9" spans="1:4" x14ac:dyDescent="0.2">
      <c r="A9" s="16" t="s">
        <v>46</v>
      </c>
      <c r="B9" s="4"/>
      <c r="C9" s="15">
        <v>8051362.3300000001</v>
      </c>
    </row>
    <row r="10" spans="1:4" x14ac:dyDescent="0.2">
      <c r="A10" s="11">
        <v>5150</v>
      </c>
      <c r="B10" s="3" t="s">
        <v>47</v>
      </c>
      <c r="C10" s="15">
        <f>+C12+C21</f>
        <v>8051361.5300000003</v>
      </c>
    </row>
    <row r="11" spans="1:4" x14ac:dyDescent="0.2">
      <c r="A11" s="11"/>
      <c r="B11" s="3"/>
      <c r="C11" s="8"/>
    </row>
    <row r="12" spans="1:4" s="14" customFormat="1" x14ac:dyDescent="0.2">
      <c r="A12" s="3" t="s">
        <v>0</v>
      </c>
      <c r="B12" s="3" t="s">
        <v>1</v>
      </c>
      <c r="C12" s="12">
        <f>SUM(C13:C19)</f>
        <v>1373667.5899999999</v>
      </c>
      <c r="D12" s="13"/>
    </row>
    <row r="13" spans="1:4" x14ac:dyDescent="0.2">
      <c r="A13" s="7" t="s">
        <v>2</v>
      </c>
      <c r="B13" s="7" t="s">
        <v>3</v>
      </c>
      <c r="C13" s="9">
        <v>148342</v>
      </c>
    </row>
    <row r="14" spans="1:4" x14ac:dyDescent="0.2">
      <c r="A14" s="7" t="s">
        <v>4</v>
      </c>
      <c r="B14" s="7" t="s">
        <v>5</v>
      </c>
      <c r="C14" s="9">
        <v>171911.96</v>
      </c>
    </row>
    <row r="15" spans="1:4" x14ac:dyDescent="0.2">
      <c r="A15" s="7" t="s">
        <v>6</v>
      </c>
      <c r="B15" s="7" t="s">
        <v>7</v>
      </c>
      <c r="C15" s="9">
        <v>68345.25</v>
      </c>
    </row>
    <row r="16" spans="1:4" x14ac:dyDescent="0.2">
      <c r="A16" s="7" t="s">
        <v>8</v>
      </c>
      <c r="B16" s="7" t="s">
        <v>9</v>
      </c>
      <c r="C16" s="9">
        <v>294693.38</v>
      </c>
    </row>
    <row r="17" spans="1:3" x14ac:dyDescent="0.2">
      <c r="A17" s="7" t="s">
        <v>10</v>
      </c>
      <c r="B17" s="7" t="s">
        <v>11</v>
      </c>
      <c r="C17" s="10">
        <v>507</v>
      </c>
    </row>
    <row r="18" spans="1:3" x14ac:dyDescent="0.2">
      <c r="A18" s="7" t="s">
        <v>14</v>
      </c>
      <c r="B18" s="7" t="s">
        <v>15</v>
      </c>
      <c r="C18" s="9">
        <v>89868</v>
      </c>
    </row>
    <row r="19" spans="1:3" x14ac:dyDescent="0.2">
      <c r="A19" s="7" t="s">
        <v>16</v>
      </c>
      <c r="B19" s="7" t="s">
        <v>17</v>
      </c>
      <c r="C19" s="9">
        <v>600000</v>
      </c>
    </row>
    <row r="20" spans="1:3" x14ac:dyDescent="0.2">
      <c r="A20" s="7"/>
      <c r="B20" s="7"/>
      <c r="C20" s="9"/>
    </row>
    <row r="21" spans="1:3" s="14" customFormat="1" x14ac:dyDescent="0.2">
      <c r="A21" s="11">
        <v>9995</v>
      </c>
      <c r="B21" s="3" t="s">
        <v>18</v>
      </c>
      <c r="C21" s="12">
        <f>SUM(C22:C33)</f>
        <v>6677693.9400000004</v>
      </c>
    </row>
    <row r="22" spans="1:3" x14ac:dyDescent="0.2">
      <c r="A22" s="7" t="s">
        <v>19</v>
      </c>
      <c r="B22" s="7" t="s">
        <v>20</v>
      </c>
      <c r="C22" s="9">
        <f>1364597.86+2539383.58+149950+726703.86+864084.05</f>
        <v>5644719.3500000006</v>
      </c>
    </row>
    <row r="23" spans="1:3" x14ac:dyDescent="0.2">
      <c r="A23" s="7" t="s">
        <v>21</v>
      </c>
      <c r="B23" s="7" t="s">
        <v>22</v>
      </c>
      <c r="C23" s="9">
        <v>0</v>
      </c>
    </row>
    <row r="24" spans="1:3" x14ac:dyDescent="0.2">
      <c r="A24" s="7" t="s">
        <v>23</v>
      </c>
      <c r="B24" s="7" t="s">
        <v>24</v>
      </c>
      <c r="C24" s="9">
        <v>0</v>
      </c>
    </row>
    <row r="25" spans="1:3" x14ac:dyDescent="0.2">
      <c r="A25" s="7" t="s">
        <v>25</v>
      </c>
      <c r="B25" s="7" t="s">
        <v>26</v>
      </c>
      <c r="C25" s="9">
        <v>0</v>
      </c>
    </row>
    <row r="26" spans="1:3" x14ac:dyDescent="0.2">
      <c r="A26" s="7" t="s">
        <v>27</v>
      </c>
      <c r="B26" s="7" t="s">
        <v>28</v>
      </c>
      <c r="C26" s="9">
        <v>0</v>
      </c>
    </row>
    <row r="27" spans="1:3" x14ac:dyDescent="0.2">
      <c r="A27" s="7" t="s">
        <v>29</v>
      </c>
      <c r="B27" s="7" t="s">
        <v>30</v>
      </c>
      <c r="C27" s="9">
        <v>0</v>
      </c>
    </row>
    <row r="28" spans="1:3" x14ac:dyDescent="0.2">
      <c r="A28" s="7" t="s">
        <v>31</v>
      </c>
      <c r="B28" s="7" t="s">
        <v>32</v>
      </c>
      <c r="C28" s="9">
        <v>0</v>
      </c>
    </row>
    <row r="29" spans="1:3" x14ac:dyDescent="0.2">
      <c r="A29" s="7" t="s">
        <v>33</v>
      </c>
      <c r="B29" s="7" t="s">
        <v>34</v>
      </c>
      <c r="C29" s="9">
        <v>0</v>
      </c>
    </row>
    <row r="30" spans="1:3" x14ac:dyDescent="0.2">
      <c r="A30" s="7" t="s">
        <v>35</v>
      </c>
      <c r="B30" s="7" t="s">
        <v>36</v>
      </c>
      <c r="C30" s="9">
        <f>76729.62+175758.34+10631.46+51303.89+61080.73</f>
        <v>375504.04</v>
      </c>
    </row>
    <row r="31" spans="1:3" x14ac:dyDescent="0.2">
      <c r="A31" s="7" t="s">
        <v>37</v>
      </c>
      <c r="B31" s="7" t="s">
        <v>38</v>
      </c>
      <c r="C31" s="9">
        <f>92301.64+179637.17+10646.45+51376.24+61166.84</f>
        <v>395128.33999999997</v>
      </c>
    </row>
    <row r="32" spans="1:3" x14ac:dyDescent="0.2">
      <c r="A32" s="7" t="s">
        <v>39</v>
      </c>
      <c r="B32" s="7" t="s">
        <v>40</v>
      </c>
      <c r="C32" s="9">
        <f>7685.93+23486.31+905.34+5169.63+6976.31</f>
        <v>44223.519999999997</v>
      </c>
    </row>
    <row r="33" spans="1:3" x14ac:dyDescent="0.2">
      <c r="A33" s="7" t="s">
        <v>12</v>
      </c>
      <c r="B33" s="7" t="s">
        <v>13</v>
      </c>
      <c r="C33" s="9">
        <v>218118.69</v>
      </c>
    </row>
  </sheetData>
  <sortState ref="A52:D231">
    <sortCondition ref="A52:A231"/>
  </sortState>
  <mergeCells count="4">
    <mergeCell ref="B2:C2"/>
    <mergeCell ref="B3:C3"/>
    <mergeCell ref="B4:C4"/>
    <mergeCell ref="B5:C5"/>
  </mergeCells>
  <pageMargins left="0.7" right="0.7" top="1.1000000000000001" bottom="1.51" header="0.62" footer="0.76"/>
  <pageSetup scale="85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Figuereo</dc:creator>
  <cp:lastModifiedBy>Edita Peña</cp:lastModifiedBy>
  <cp:lastPrinted>2018-02-09T17:09:08Z</cp:lastPrinted>
  <dcterms:created xsi:type="dcterms:W3CDTF">2018-01-04T18:43:43Z</dcterms:created>
  <dcterms:modified xsi:type="dcterms:W3CDTF">2018-02-09T17:09:15Z</dcterms:modified>
</cp:coreProperties>
</file>