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plantillas seguimiento metas fisicas para transparencia\2023\"/>
    </mc:Choice>
  </mc:AlternateContent>
  <xr:revisionPtr revIDLastSave="0" documentId="13_ncr:1_{B5B41CAD-8198-4663-8EFF-14E32EBC2B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 2" sheetId="4" r:id="rId2"/>
  </sheets>
  <definedNames>
    <definedName name="_xlnm.Print_Area" localSheetId="1">'Hoja 2'!$A$1:$J$44</definedName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4" l="1"/>
  <c r="I29" i="4"/>
  <c r="I25" i="4"/>
  <c r="I25" i="1"/>
  <c r="I29" i="1"/>
  <c r="J29" i="1"/>
</calcChain>
</file>

<file path=xl/sharedStrings.xml><?xml version="1.0" encoding="utf-8"?>
<sst xmlns="http://schemas.openxmlformats.org/spreadsheetml/2006/main" count="160" uniqueCount="80">
  <si>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</si>
  <si>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</si>
  <si>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</si>
  <si>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</si>
  <si>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</si>
  <si>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</si>
  <si>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</si>
  <si>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</si>
  <si>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</si>
  <si>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</si>
  <si>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</si>
  <si>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</si>
  <si>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</si>
  <si>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</si>
  <si>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</si>
  <si>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</si>
  <si>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</si>
  <si>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</si>
  <si>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</si>
  <si>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</si>
  <si>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</si>
  <si>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</si>
  <si>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</si>
  <si>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</si>
  <si>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</si>
  <si>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</si>
  <si>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</si>
  <si>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</si>
  <si>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</si>
  <si>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</si>
  <si>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</si>
  <si>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</si>
  <si>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</si>
  <si>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</si>
  <si>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</si>
  <si>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</si>
  <si>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</si>
  <si>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</si>
  <si>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</si>
  <si>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</si>
  <si>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</si>
  <si>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</si>
  <si>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</si>
  <si>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</si>
  <si>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</si>
  <si>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</si>
  <si>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</si>
  <si>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</si>
  <si>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</si>
  <si>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</si>
  <si>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</si>
  <si>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</si>
  <si>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</si>
  <si>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</si>
  <si>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</si>
  <si>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</si>
  <si>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</si>
  <si>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</si>
  <si>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</si>
  <si>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</si>
  <si>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</si>
  <si>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</si>
  <si>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</si>
  <si>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</si>
  <si>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Lineamientos para la Ejecución Presupuestaria 2022 del Gobierno General Nacional</t>
  </si>
  <si>
    <t>Operadores de Parques y Empresas de Zonas Francas</t>
  </si>
  <si>
    <t>6197 - Empresas requieren permisos para operar como zonas francas en Rep. Dom.</t>
  </si>
  <si>
    <t>Representar y promocionar el sector de zonas francas de República Dominicana nacional e internacionalmente.</t>
  </si>
  <si>
    <t>Número de permisos autorizados.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</si>
  <si>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</si>
  <si>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 xml:space="preserve">3.5.1.
3.5.4. </t>
  </si>
  <si>
    <t xml:space="preserve"> Depto. Planificación y Desarrollo</t>
  </si>
  <si>
    <t>1. Hemos identificado como oportunidad de mejora, la conformación de un comité de seguimiento de la ejecución presupuestaria</t>
  </si>
  <si>
    <t>Informe de Evaluación Trimestral de las Metas Físicas-Financieras Enero-Marzo 2023</t>
  </si>
  <si>
    <t>Incrementar el número de empresas de zonas francas en operación de 807 al año 2022 a 843 para el año 2023 y aumentar la capacidad de generación de empleos del sector formal de 191,315 en el año 2022 a 198,605 para el año 2023 contribuyendo al desarrollo y fortalecimiento de la inversión y competitividad de las zonas francas de exportación en la República Dominicana.
Resultados asociados con el PNPSP: Aumentada las inversiones en zonas francas; Aumentada la resilencia en los parques de zonas francas.</t>
  </si>
  <si>
    <t xml:space="preserve">o </t>
  </si>
  <si>
    <t xml:space="preserve">Durante el primer trimestre del año 2023, La ejecución Física del presupuesto ha sido de un 22.09%, con la autorización de 19 permisos de instalación a nuevas empresas de las 23 que se tenian programadas, la ejecución financiera refleja un 12.92% de avance,esto es, debido al número de contratos suscritos vigentes durante el año, y por ende, son consumibles mensualmente. </t>
  </si>
  <si>
    <t>Durante el primer trimestre del año 2023, el sector zonas francas, ente articulador del aparato productivo nacional, gran generador de empleos y divisas, continua presentando una tendencia ascendente con la emisión de 19 permisos para la instalación de nuevas empresas de los 23 proyectados para el trimestre, representando un 83% de la meta programada, además, ha incrementado el número de empleos directos a un total de 192,570 con un total de 784 empresas en 28 de las 32 provincias y 84 parques operando.</t>
  </si>
  <si>
    <t xml:space="preserve"> Programación Trimestral</t>
  </si>
  <si>
    <t>Ejecución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</si>
</sst>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15" fillId="0" borderId="24" xfId="0" applyFont="1" applyBorder="1" applyAlignment="1" applyProtection="1">
      <alignment vertical="top" wrapText="1"/>
      <protection locked="0"/>
    </xf>
    <xf numFmtId="49" fontId="22" fillId="0" borderId="40" xfId="3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0" fontId="15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39" fontId="17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0" xfId="1" applyNumberFormat="1" applyFont="1" applyFill="1" applyBorder="1" applyAlignment="1" applyProtection="1">
      <alignment vertical="center" wrapText="1" readingOrder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6" borderId="22" xfId="0" applyFill="1" applyBorder="1" applyAlignment="1">
      <alignment horizontal="justify" vertical="center" wrapText="1"/>
    </xf>
    <xf numFmtId="0" fontId="10" fillId="0" borderId="10" xfId="0" applyFont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13" fillId="7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39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justify" vertical="center" wrapText="1"/>
      <protection locked="0"/>
    </xf>
    <xf numFmtId="0" fontId="19" fillId="0" borderId="18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60A5BF47-2DB9-4CE3-AE82-94278974B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autoFilter ref="A28:J29" xr:uid="{00000000-0009-0000-0100-000001000000}"/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IF(G29&gt;0,G29/C29,0)</calculatedColumnFormula>
    </tableColumn>
    <tableColumn id="8" xr3:uid="{00000000-0010-0000-0000-000008000000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9D92C4-8F16-406B-9C36-DEABFFBE0680}" name="Tabla14" displayName="Tabla14" ref="A28:J29" totalsRowShown="0" headerRowDxfId="14" dataDxfId="13" headerRowBorderDxfId="11" tableBorderDxfId="12" totalsRowBorderDxfId="10">
  <autoFilter ref="A28:J29" xr:uid="{00000000-0009-0000-0100-000001000000}"/>
  <tableColumns count="10">
    <tableColumn id="1" xr3:uid="{24CFBB79-04F9-4803-88D1-1FFD2C0D280A}" name="Producto" dataDxfId="9"/>
    <tableColumn id="2" xr3:uid="{5F4091D2-C4BD-4E20-8A9E-B50A909AF7E1}" name="Indicador" dataDxfId="8"/>
    <tableColumn id="3" xr3:uid="{DBDEBE8C-2C8F-49F4-A169-86D90B59F9A6}" name="Física_x000a_(A)" dataDxfId="7"/>
    <tableColumn id="4" xr3:uid="{DFBC7B61-8673-4A61-825C-FE901146571B}" name="Financiera_x000a_(B)" dataDxfId="6"/>
    <tableColumn id="9" xr3:uid="{74A0F9B1-9E2A-4F95-B57D-30C98D92C0D6}" name="Física_x000a_(C)" dataDxfId="5"/>
    <tableColumn id="10" xr3:uid="{FA4A5504-B1C5-46B9-8CA9-ACEEC95684D1}" name="Financiera_x000a_(D)" dataDxfId="4"/>
    <tableColumn id="5" xr3:uid="{E659F61E-71E3-45AE-9727-7B1F0892DE2A}" name="Física _x000a_(E)" dataDxfId="3"/>
    <tableColumn id="6" xr3:uid="{576122E0-4333-4138-8F0E-A239B2759CFF}" name="Financiera _x000a_ (F)" dataDxfId="2"/>
    <tableColumn id="7" xr3:uid="{4EC4A572-8742-4D30-8EEB-3EC15BACF66D}" name="Física _x000a_(%)_x000a_ G=E/C" dataDxfId="1">
      <calculatedColumnFormula>IF(G29&gt;0,G29/C29,0)</calculatedColumnFormula>
    </tableColumn>
    <tableColumn id="8" xr3:uid="{DE319834-12A4-4988-9FD3-DE7DDD836B82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3" workbookViewId="0">
      <selection activeCell="L39" sqref="L39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 t="s">
        <v>75</v>
      </c>
      <c r="B1" s="70" t="s">
        <v>73</v>
      </c>
      <c r="C1" s="71"/>
      <c r="D1" s="71"/>
      <c r="E1" s="71"/>
      <c r="F1" s="71"/>
      <c r="G1" s="71"/>
      <c r="H1" s="71"/>
      <c r="I1" s="71"/>
      <c r="J1" s="72"/>
      <c r="K1" s="1"/>
    </row>
    <row r="2" spans="1:11" ht="21.75" thickBot="1" x14ac:dyDescent="0.3">
      <c r="A2" s="15"/>
      <c r="B2" s="73" t="s">
        <v>0</v>
      </c>
      <c r="C2" s="74"/>
      <c r="D2" s="73" t="s">
        <v>1</v>
      </c>
      <c r="E2" s="74"/>
      <c r="F2" s="74"/>
      <c r="G2" s="74"/>
      <c r="H2" s="75"/>
      <c r="I2" s="2" t="s">
        <v>2</v>
      </c>
      <c r="J2" s="3" t="s">
        <v>3</v>
      </c>
      <c r="K2" s="1"/>
    </row>
    <row r="3" spans="1:11" ht="21.75" thickBot="1" x14ac:dyDescent="0.3">
      <c r="A3" s="16"/>
      <c r="B3" s="76" t="s">
        <v>4</v>
      </c>
      <c r="C3" s="77"/>
      <c r="D3" s="76" t="s">
        <v>64</v>
      </c>
      <c r="E3" s="77"/>
      <c r="F3" s="77"/>
      <c r="G3" s="77"/>
      <c r="H3" s="78"/>
      <c r="I3" s="4" t="s">
        <v>5</v>
      </c>
      <c r="J3" s="5">
        <v>0</v>
      </c>
      <c r="K3" s="1"/>
    </row>
    <row r="4" spans="1:11" ht="7.5" customHeight="1" x14ac:dyDescent="0.25">
      <c r="A4" s="79"/>
      <c r="B4" s="80"/>
      <c r="C4" s="80"/>
      <c r="D4" s="81"/>
      <c r="E4" s="81"/>
      <c r="F4" s="81"/>
      <c r="G4" s="81"/>
      <c r="H4" s="81"/>
      <c r="I4" s="80"/>
      <c r="J4" s="82"/>
      <c r="K4" s="1"/>
    </row>
    <row r="5" spans="1:1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1"/>
    </row>
    <row r="6" spans="1:11" ht="15.75" x14ac:dyDescent="0.25">
      <c r="A6" s="35" t="s">
        <v>6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83" t="s">
        <v>53</v>
      </c>
      <c r="C8" s="84"/>
      <c r="D8" s="84"/>
      <c r="E8" s="84"/>
      <c r="F8" s="84"/>
      <c r="G8" s="84"/>
      <c r="H8" s="84"/>
      <c r="I8" s="84"/>
      <c r="J8" s="85"/>
      <c r="K8" s="1"/>
    </row>
    <row r="9" spans="1:11" x14ac:dyDescent="0.25">
      <c r="A9" s="17" t="s">
        <v>38</v>
      </c>
      <c r="B9" s="83" t="s">
        <v>54</v>
      </c>
      <c r="C9" s="84"/>
      <c r="D9" s="84"/>
      <c r="E9" s="84"/>
      <c r="F9" s="84"/>
      <c r="G9" s="84"/>
      <c r="H9" s="84"/>
      <c r="I9" s="84"/>
      <c r="J9" s="85"/>
      <c r="K9" s="1"/>
    </row>
    <row r="10" spans="1:11" x14ac:dyDescent="0.25">
      <c r="A10" s="17" t="s">
        <v>39</v>
      </c>
      <c r="B10" s="83" t="s">
        <v>55</v>
      </c>
      <c r="C10" s="84"/>
      <c r="D10" s="84"/>
      <c r="E10" s="84"/>
      <c r="F10" s="84"/>
      <c r="G10" s="84"/>
      <c r="H10" s="84"/>
      <c r="I10" s="84"/>
      <c r="J10" s="85"/>
      <c r="K10" s="1"/>
    </row>
    <row r="11" spans="1:11" ht="30.75" customHeight="1" x14ac:dyDescent="0.25">
      <c r="A11" s="6" t="s">
        <v>9</v>
      </c>
      <c r="B11" s="86" t="s">
        <v>56</v>
      </c>
      <c r="C11" s="87"/>
      <c r="D11" s="87"/>
      <c r="E11" s="87"/>
      <c r="F11" s="87"/>
      <c r="G11" s="87"/>
      <c r="H11" s="87"/>
      <c r="I11" s="87"/>
      <c r="J11" s="88"/>
    </row>
    <row r="12" spans="1:11" ht="36.75" customHeight="1" x14ac:dyDescent="0.25">
      <c r="A12" s="6" t="s">
        <v>10</v>
      </c>
      <c r="B12" s="89" t="s">
        <v>57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5" t="s">
        <v>11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ht="60.75" customHeight="1" x14ac:dyDescent="0.25">
      <c r="A14" s="6" t="s">
        <v>12</v>
      </c>
      <c r="B14" s="27">
        <v>3</v>
      </c>
      <c r="C14" s="33" t="s">
        <v>61</v>
      </c>
      <c r="D14" s="33"/>
      <c r="E14" s="33"/>
      <c r="F14" s="33"/>
      <c r="G14" s="33"/>
      <c r="H14" s="33"/>
      <c r="I14" s="33"/>
      <c r="J14" s="33"/>
    </row>
    <row r="15" spans="1:11" ht="39.75" customHeight="1" x14ac:dyDescent="0.25">
      <c r="A15" s="6" t="s">
        <v>13</v>
      </c>
      <c r="B15" s="28" t="s">
        <v>58</v>
      </c>
      <c r="C15" s="33" t="s">
        <v>59</v>
      </c>
      <c r="D15" s="33"/>
      <c r="E15" s="33"/>
      <c r="F15" s="33"/>
      <c r="G15" s="33"/>
      <c r="H15" s="33"/>
      <c r="I15" s="33"/>
      <c r="J15" s="33"/>
    </row>
    <row r="16" spans="1:11" ht="58.5" customHeight="1" x14ac:dyDescent="0.25">
      <c r="A16" s="6" t="s">
        <v>14</v>
      </c>
      <c r="B16" s="29" t="s">
        <v>70</v>
      </c>
      <c r="C16" s="33" t="s">
        <v>69</v>
      </c>
      <c r="D16" s="33"/>
      <c r="E16" s="33"/>
      <c r="F16" s="33"/>
      <c r="G16" s="33"/>
      <c r="H16" s="33"/>
      <c r="I16" s="33"/>
      <c r="J16" s="33"/>
    </row>
    <row r="17" spans="1:11" ht="15.75" x14ac:dyDescent="0.25">
      <c r="A17" s="35" t="s">
        <v>15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25">
      <c r="A18" s="6" t="s">
        <v>16</v>
      </c>
      <c r="B18" s="45" t="s">
        <v>62</v>
      </c>
      <c r="C18" s="45"/>
      <c r="D18" s="45"/>
      <c r="E18" s="45"/>
      <c r="F18" s="45"/>
      <c r="G18" s="45"/>
      <c r="H18" s="45"/>
      <c r="I18" s="45"/>
      <c r="J18" s="46"/>
    </row>
    <row r="19" spans="1:11" ht="58.5" customHeight="1" x14ac:dyDescent="0.25">
      <c r="A19" s="9" t="s">
        <v>17</v>
      </c>
      <c r="B19" s="47" t="s">
        <v>63</v>
      </c>
      <c r="C19" s="47"/>
      <c r="D19" s="47"/>
      <c r="E19" s="47"/>
      <c r="F19" s="47"/>
      <c r="G19" s="47"/>
      <c r="H19" s="47"/>
      <c r="I19" s="47"/>
      <c r="J19" s="48"/>
    </row>
    <row r="20" spans="1:11" ht="25.5" customHeight="1" x14ac:dyDescent="0.25">
      <c r="A20" s="9" t="s">
        <v>18</v>
      </c>
      <c r="B20" s="45" t="s">
        <v>65</v>
      </c>
      <c r="C20" s="45"/>
      <c r="D20" s="45"/>
      <c r="E20" s="45"/>
      <c r="F20" s="45"/>
      <c r="G20" s="45"/>
      <c r="H20" s="45"/>
      <c r="I20" s="45"/>
      <c r="J20" s="46"/>
    </row>
    <row r="21" spans="1:11" ht="68.25" customHeight="1" x14ac:dyDescent="0.25">
      <c r="A21" s="9" t="s">
        <v>40</v>
      </c>
      <c r="B21" s="47" t="s">
        <v>74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5" t="s">
        <v>19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21</v>
      </c>
      <c r="B24" s="53"/>
      <c r="C24" s="54" t="s">
        <v>22</v>
      </c>
      <c r="D24" s="56"/>
      <c r="E24" s="56"/>
      <c r="F24" s="56" t="s">
        <v>23</v>
      </c>
      <c r="G24" s="56"/>
      <c r="H24" s="53"/>
      <c r="I24" s="54" t="s">
        <v>24</v>
      </c>
      <c r="J24" s="55"/>
    </row>
    <row r="25" spans="1:11" x14ac:dyDescent="0.25">
      <c r="A25" s="57">
        <v>301882882</v>
      </c>
      <c r="B25" s="58"/>
      <c r="C25" s="64">
        <v>301882882</v>
      </c>
      <c r="D25" s="65"/>
      <c r="E25" s="66"/>
      <c r="F25" s="64">
        <v>38991542.909999996</v>
      </c>
      <c r="G25" s="65"/>
      <c r="H25" s="66"/>
      <c r="I25" s="59">
        <f>+IF(F25&gt;0,F25/C25,0)</f>
        <v>0.12916115896230246</v>
      </c>
      <c r="J25" s="60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1" t="s">
        <v>26</v>
      </c>
      <c r="D27" s="62"/>
      <c r="E27" s="61" t="s">
        <v>78</v>
      </c>
      <c r="F27" s="62"/>
      <c r="G27" s="61" t="s">
        <v>79</v>
      </c>
      <c r="H27" s="61"/>
      <c r="I27" s="61" t="s">
        <v>27</v>
      </c>
      <c r="J27" s="63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23</v>
      </c>
      <c r="F29" s="22">
        <v>62408909</v>
      </c>
      <c r="G29" s="23">
        <v>19</v>
      </c>
      <c r="H29" s="22">
        <v>38991542.909999996</v>
      </c>
      <c r="I29" s="24">
        <f>IF(G29&gt;0,G29/C29,0)</f>
        <v>0.22093023255813954</v>
      </c>
      <c r="J29" s="25">
        <f>IF(H29&gt;0,H29/D29,0)</f>
        <v>0.12916115896230246</v>
      </c>
    </row>
    <row r="30" spans="1:11" ht="15.75" x14ac:dyDescent="0.25">
      <c r="A30" s="35" t="s">
        <v>30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1" ht="15.75" x14ac:dyDescent="0.25">
      <c r="A31" s="49" t="s">
        <v>31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3" t="s">
        <v>32</v>
      </c>
      <c r="B32" s="45" t="s">
        <v>66</v>
      </c>
      <c r="C32" s="45"/>
      <c r="D32" s="45"/>
      <c r="E32" s="45"/>
      <c r="F32" s="45"/>
      <c r="G32" s="45"/>
      <c r="H32" s="45"/>
      <c r="I32" s="45"/>
      <c r="J32" s="46"/>
    </row>
    <row r="33" spans="1:11" ht="38.25" customHeight="1" x14ac:dyDescent="0.25">
      <c r="A33" s="13" t="s">
        <v>33</v>
      </c>
      <c r="B33" s="45" t="s">
        <v>67</v>
      </c>
      <c r="C33" s="45"/>
      <c r="D33" s="45"/>
      <c r="E33" s="45"/>
      <c r="F33" s="45"/>
      <c r="G33" s="45"/>
      <c r="H33" s="45"/>
      <c r="I33" s="45"/>
      <c r="J33" s="46"/>
    </row>
    <row r="34" spans="1:11" ht="68.25" customHeight="1" x14ac:dyDescent="0.25">
      <c r="A34" s="13" t="s">
        <v>34</v>
      </c>
      <c r="B34" s="90" t="s">
        <v>77</v>
      </c>
      <c r="C34" s="90"/>
      <c r="D34" s="90"/>
      <c r="E34" s="90"/>
      <c r="F34" s="90"/>
      <c r="G34" s="90"/>
      <c r="H34" s="90"/>
      <c r="I34" s="90"/>
      <c r="J34" s="91"/>
    </row>
    <row r="35" spans="1:11" ht="59.25" customHeight="1" x14ac:dyDescent="0.25">
      <c r="A35" s="13" t="s">
        <v>35</v>
      </c>
      <c r="B35" s="47" t="s">
        <v>76</v>
      </c>
      <c r="C35" s="47"/>
      <c r="D35" s="47"/>
      <c r="E35" s="47"/>
      <c r="F35" s="47"/>
      <c r="G35" s="47"/>
      <c r="H35" s="47"/>
      <c r="I35" s="47"/>
      <c r="J35" s="48"/>
    </row>
    <row r="36" spans="1:11" ht="15.75" x14ac:dyDescent="0.25">
      <c r="A36" s="35" t="s">
        <v>36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ht="15.75" x14ac:dyDescent="0.25">
      <c r="A37" s="38" t="s">
        <v>37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15.75" customHeight="1" x14ac:dyDescent="0.25">
      <c r="A38" s="41" t="s">
        <v>72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18" customHeight="1" x14ac:dyDescent="0.25">
      <c r="A39" s="44" t="s">
        <v>43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1" ht="8.25" customHeight="1" x14ac:dyDescent="0.25"/>
    <row r="41" spans="1:11" ht="15.75" thickBot="1" x14ac:dyDescent="0.3">
      <c r="A41" s="18" t="s">
        <v>50</v>
      </c>
      <c r="B41" s="30">
        <v>301882882</v>
      </c>
      <c r="C41" s="31"/>
      <c r="G41" s="34"/>
      <c r="H41" s="34"/>
      <c r="I41" s="34"/>
      <c r="J41" s="34"/>
    </row>
    <row r="42" spans="1:11" x14ac:dyDescent="0.25">
      <c r="A42" s="18" t="s">
        <v>51</v>
      </c>
      <c r="B42" s="26">
        <v>301882882</v>
      </c>
      <c r="G42" s="32" t="s">
        <v>60</v>
      </c>
      <c r="H42" s="32"/>
      <c r="I42" s="32"/>
      <c r="J42" s="32"/>
    </row>
    <row r="43" spans="1:11" x14ac:dyDescent="0.25">
      <c r="A43" s="18" t="s">
        <v>52</v>
      </c>
      <c r="B43" s="26">
        <v>38991542.909999996</v>
      </c>
      <c r="G43" s="32" t="s">
        <v>71</v>
      </c>
      <c r="H43" s="32"/>
      <c r="I43" s="32"/>
      <c r="J43" s="32"/>
    </row>
    <row r="44" spans="1:11" ht="39.75" customHeight="1" x14ac:dyDescent="0.25"/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G43:J43"/>
    <mergeCell ref="C15:J15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0" type="noConversion"/>
  <dataValidations xWindow="249" yWindow="880"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D28:D29 F28:F29 B42" xr:uid="{00000000-0002-0000-0000-000002000000}"/>
    <dataValidation allowBlank="1" showInputMessage="1" showErrorMessage="1" prompt="Meta anual del indicador" sqref="C28:C29 E28:E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B41:C41" xr:uid="{00000000-0002-0000-0000-000007000000}"/>
    <dataValidation allowBlank="1" showInputMessage="1" showErrorMessage="1" prompt="Oportunidades de mejora identificadas" sqref="A38:J38" xr:uid="{00000000-0002-0000-0000-000008000000}"/>
    <dataValidation allowBlank="1" showInputMessage="1" showErrorMessage="1" prompt="De existir desvío, explicar razones." sqref="B35:J35" xr:uid="{00000000-0002-0000-0000-000009000000}"/>
    <dataValidation allowBlank="1" showInputMessage="1" showErrorMessage="1" prompt="1. Describir lo plasmado en el presupuesto_x000a_2. Describir lo alcanzado en términos financieros y de producción " sqref="B34:J34" xr:uid="{00000000-0002-0000-0000-00000A000000}"/>
    <dataValidation allowBlank="1" showInputMessage="1" showErrorMessage="1" prompt="¿En qué consiste el producto? su objetivo" sqref="B33:J33" xr:uid="{00000000-0002-0000-0000-00000B000000}"/>
    <dataValidation allowBlank="1" showInputMessage="1" showErrorMessage="1" prompt="Nombre del producto" sqref="B32:J32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F3F3-E115-4D32-8155-1179D38E3E1A}">
  <dimension ref="A1:K43"/>
  <sheetViews>
    <sheetView topLeftCell="A22" workbookViewId="0">
      <selection activeCell="E43" sqref="E43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 t="s">
        <v>75</v>
      </c>
      <c r="B1" s="70" t="s">
        <v>73</v>
      </c>
      <c r="C1" s="71"/>
      <c r="D1" s="71"/>
      <c r="E1" s="71"/>
      <c r="F1" s="71"/>
      <c r="G1" s="71"/>
      <c r="H1" s="71"/>
      <c r="I1" s="71"/>
      <c r="J1" s="72"/>
      <c r="K1" s="1"/>
    </row>
    <row r="2" spans="1:11" ht="21.75" thickBot="1" x14ac:dyDescent="0.3">
      <c r="A2" s="15"/>
      <c r="B2" s="73" t="s">
        <v>0</v>
      </c>
      <c r="C2" s="74"/>
      <c r="D2" s="73" t="s">
        <v>1</v>
      </c>
      <c r="E2" s="74"/>
      <c r="F2" s="74"/>
      <c r="G2" s="74"/>
      <c r="H2" s="75"/>
      <c r="I2" s="2" t="s">
        <v>2</v>
      </c>
      <c r="J2" s="3" t="s">
        <v>3</v>
      </c>
      <c r="K2" s="1"/>
    </row>
    <row r="3" spans="1:11" ht="21.75" thickBot="1" x14ac:dyDescent="0.3">
      <c r="A3" s="16"/>
      <c r="B3" s="76" t="s">
        <v>4</v>
      </c>
      <c r="C3" s="77"/>
      <c r="D3" s="76" t="s">
        <v>64</v>
      </c>
      <c r="E3" s="77"/>
      <c r="F3" s="77"/>
      <c r="G3" s="77"/>
      <c r="H3" s="78"/>
      <c r="I3" s="4" t="s">
        <v>5</v>
      </c>
      <c r="J3" s="5">
        <v>0</v>
      </c>
      <c r="K3" s="1"/>
    </row>
    <row r="4" spans="1:11" ht="7.5" customHeight="1" x14ac:dyDescent="0.25">
      <c r="A4" s="79"/>
      <c r="B4" s="80"/>
      <c r="C4" s="80"/>
      <c r="D4" s="81"/>
      <c r="E4" s="81"/>
      <c r="F4" s="81"/>
      <c r="G4" s="81"/>
      <c r="H4" s="81"/>
      <c r="I4" s="80"/>
      <c r="J4" s="82"/>
      <c r="K4" s="1"/>
    </row>
    <row r="5" spans="1:1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1"/>
    </row>
    <row r="6" spans="1:11" ht="15.75" x14ac:dyDescent="0.25">
      <c r="A6" s="35" t="s">
        <v>6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83" t="s">
        <v>53</v>
      </c>
      <c r="C8" s="84"/>
      <c r="D8" s="84"/>
      <c r="E8" s="84"/>
      <c r="F8" s="84"/>
      <c r="G8" s="84"/>
      <c r="H8" s="84"/>
      <c r="I8" s="84"/>
      <c r="J8" s="85"/>
      <c r="K8" s="1"/>
    </row>
    <row r="9" spans="1:11" x14ac:dyDescent="0.25">
      <c r="A9" s="17" t="s">
        <v>38</v>
      </c>
      <c r="B9" s="83" t="s">
        <v>54</v>
      </c>
      <c r="C9" s="84"/>
      <c r="D9" s="84"/>
      <c r="E9" s="84"/>
      <c r="F9" s="84"/>
      <c r="G9" s="84"/>
      <c r="H9" s="84"/>
      <c r="I9" s="84"/>
      <c r="J9" s="85"/>
      <c r="K9" s="1"/>
    </row>
    <row r="10" spans="1:11" x14ac:dyDescent="0.25">
      <c r="A10" s="17" t="s">
        <v>39</v>
      </c>
      <c r="B10" s="83" t="s">
        <v>55</v>
      </c>
      <c r="C10" s="84"/>
      <c r="D10" s="84"/>
      <c r="E10" s="84"/>
      <c r="F10" s="84"/>
      <c r="G10" s="84"/>
      <c r="H10" s="84"/>
      <c r="I10" s="84"/>
      <c r="J10" s="85"/>
      <c r="K10" s="1"/>
    </row>
    <row r="11" spans="1:11" ht="30.75" customHeight="1" x14ac:dyDescent="0.25">
      <c r="A11" s="6" t="s">
        <v>9</v>
      </c>
      <c r="B11" s="86" t="s">
        <v>56</v>
      </c>
      <c r="C11" s="87"/>
      <c r="D11" s="87"/>
      <c r="E11" s="87"/>
      <c r="F11" s="87"/>
      <c r="G11" s="87"/>
      <c r="H11" s="87"/>
      <c r="I11" s="87"/>
      <c r="J11" s="88"/>
    </row>
    <row r="12" spans="1:11" ht="36.75" customHeight="1" x14ac:dyDescent="0.25">
      <c r="A12" s="6" t="s">
        <v>10</v>
      </c>
      <c r="B12" s="89" t="s">
        <v>57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5" t="s">
        <v>11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ht="60.75" customHeight="1" x14ac:dyDescent="0.25">
      <c r="A14" s="6" t="s">
        <v>12</v>
      </c>
      <c r="B14" s="27">
        <v>3</v>
      </c>
      <c r="C14" s="33" t="s">
        <v>61</v>
      </c>
      <c r="D14" s="33"/>
      <c r="E14" s="33"/>
      <c r="F14" s="33"/>
      <c r="G14" s="33"/>
      <c r="H14" s="33"/>
      <c r="I14" s="33"/>
      <c r="J14" s="33"/>
    </row>
    <row r="15" spans="1:11" ht="39.75" customHeight="1" x14ac:dyDescent="0.25">
      <c r="A15" s="6" t="s">
        <v>13</v>
      </c>
      <c r="B15" s="28" t="s">
        <v>58</v>
      </c>
      <c r="C15" s="33" t="s">
        <v>59</v>
      </c>
      <c r="D15" s="33"/>
      <c r="E15" s="33"/>
      <c r="F15" s="33"/>
      <c r="G15" s="33"/>
      <c r="H15" s="33"/>
      <c r="I15" s="33"/>
      <c r="J15" s="33"/>
    </row>
    <row r="16" spans="1:11" ht="58.5" customHeight="1" x14ac:dyDescent="0.25">
      <c r="A16" s="6" t="s">
        <v>14</v>
      </c>
      <c r="B16" s="29" t="s">
        <v>70</v>
      </c>
      <c r="C16" s="33" t="s">
        <v>69</v>
      </c>
      <c r="D16" s="33"/>
      <c r="E16" s="33"/>
      <c r="F16" s="33"/>
      <c r="G16" s="33"/>
      <c r="H16" s="33"/>
      <c r="I16" s="33"/>
      <c r="J16" s="33"/>
    </row>
    <row r="17" spans="1:11" ht="15.75" x14ac:dyDescent="0.25">
      <c r="A17" s="35" t="s">
        <v>15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25">
      <c r="A18" s="6" t="s">
        <v>16</v>
      </c>
      <c r="B18" s="45" t="s">
        <v>62</v>
      </c>
      <c r="C18" s="45"/>
      <c r="D18" s="45"/>
      <c r="E18" s="45"/>
      <c r="F18" s="45"/>
      <c r="G18" s="45"/>
      <c r="H18" s="45"/>
      <c r="I18" s="45"/>
      <c r="J18" s="46"/>
    </row>
    <row r="19" spans="1:11" ht="58.5" customHeight="1" x14ac:dyDescent="0.25">
      <c r="A19" s="9" t="s">
        <v>17</v>
      </c>
      <c r="B19" s="47" t="s">
        <v>63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9" t="s">
        <v>18</v>
      </c>
      <c r="B20" s="45" t="s">
        <v>65</v>
      </c>
      <c r="C20" s="45"/>
      <c r="D20" s="45"/>
      <c r="E20" s="45"/>
      <c r="F20" s="45"/>
      <c r="G20" s="45"/>
      <c r="H20" s="45"/>
      <c r="I20" s="45"/>
      <c r="J20" s="46"/>
    </row>
    <row r="21" spans="1:11" ht="82.5" customHeight="1" x14ac:dyDescent="0.25">
      <c r="A21" s="9" t="s">
        <v>40</v>
      </c>
      <c r="B21" s="47" t="s">
        <v>74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5" t="s">
        <v>19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21</v>
      </c>
      <c r="B24" s="53"/>
      <c r="C24" s="54" t="s">
        <v>22</v>
      </c>
      <c r="D24" s="56"/>
      <c r="E24" s="56"/>
      <c r="F24" s="56" t="s">
        <v>23</v>
      </c>
      <c r="G24" s="56"/>
      <c r="H24" s="53"/>
      <c r="I24" s="54" t="s">
        <v>24</v>
      </c>
      <c r="J24" s="55"/>
    </row>
    <row r="25" spans="1:11" x14ac:dyDescent="0.25">
      <c r="A25" s="57">
        <v>301882882</v>
      </c>
      <c r="B25" s="58"/>
      <c r="C25" s="64">
        <v>301882882</v>
      </c>
      <c r="D25" s="65"/>
      <c r="E25" s="66"/>
      <c r="F25" s="64">
        <v>38991542.909999996</v>
      </c>
      <c r="G25" s="65"/>
      <c r="H25" s="66"/>
      <c r="I25" s="59">
        <f>+IF(F25&gt;0,F25/C25,0)</f>
        <v>0.12916115896230246</v>
      </c>
      <c r="J25" s="60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1" t="s">
        <v>26</v>
      </c>
      <c r="D27" s="62"/>
      <c r="E27" s="61" t="s">
        <v>78</v>
      </c>
      <c r="F27" s="62"/>
      <c r="G27" s="61" t="s">
        <v>79</v>
      </c>
      <c r="H27" s="61"/>
      <c r="I27" s="61" t="s">
        <v>27</v>
      </c>
      <c r="J27" s="63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23</v>
      </c>
      <c r="F29" s="22">
        <v>62408909</v>
      </c>
      <c r="G29" s="23">
        <v>19</v>
      </c>
      <c r="H29" s="22">
        <v>38991542.909999996</v>
      </c>
      <c r="I29" s="24">
        <f>IF(G29&gt;0,G29/C29,0)</f>
        <v>0.22093023255813954</v>
      </c>
      <c r="J29" s="25">
        <f>IF(H29&gt;0,H29/D29,0)</f>
        <v>0.12916115896230246</v>
      </c>
    </row>
    <row r="30" spans="1:11" ht="15.75" x14ac:dyDescent="0.25">
      <c r="A30" s="35" t="s">
        <v>30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1" ht="15.75" x14ac:dyDescent="0.25">
      <c r="A31" s="49" t="s">
        <v>31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3" t="s">
        <v>32</v>
      </c>
      <c r="B32" s="45" t="s">
        <v>66</v>
      </c>
      <c r="C32" s="45"/>
      <c r="D32" s="45"/>
      <c r="E32" s="45"/>
      <c r="F32" s="45"/>
      <c r="G32" s="45"/>
      <c r="H32" s="45"/>
      <c r="I32" s="45"/>
      <c r="J32" s="46"/>
    </row>
    <row r="33" spans="1:11" ht="38.25" customHeight="1" x14ac:dyDescent="0.25">
      <c r="A33" s="13" t="s">
        <v>33</v>
      </c>
      <c r="B33" s="45" t="s">
        <v>67</v>
      </c>
      <c r="C33" s="45"/>
      <c r="D33" s="45"/>
      <c r="E33" s="45"/>
      <c r="F33" s="45"/>
      <c r="G33" s="45"/>
      <c r="H33" s="45"/>
      <c r="I33" s="45"/>
      <c r="J33" s="46"/>
    </row>
    <row r="34" spans="1:11" ht="68.25" customHeight="1" x14ac:dyDescent="0.25">
      <c r="A34" s="13" t="s">
        <v>34</v>
      </c>
      <c r="B34" s="90" t="s">
        <v>77</v>
      </c>
      <c r="C34" s="90"/>
      <c r="D34" s="90"/>
      <c r="E34" s="90"/>
      <c r="F34" s="90"/>
      <c r="G34" s="90"/>
      <c r="H34" s="90"/>
      <c r="I34" s="90"/>
      <c r="J34" s="91"/>
    </row>
    <row r="35" spans="1:11" ht="61.5" customHeight="1" x14ac:dyDescent="0.25">
      <c r="A35" s="13" t="s">
        <v>35</v>
      </c>
      <c r="B35" s="47" t="s">
        <v>76</v>
      </c>
      <c r="C35" s="47"/>
      <c r="D35" s="47"/>
      <c r="E35" s="47"/>
      <c r="F35" s="47"/>
      <c r="G35" s="47"/>
      <c r="H35" s="47"/>
      <c r="I35" s="47"/>
      <c r="J35" s="48"/>
    </row>
    <row r="36" spans="1:11" ht="15.75" x14ac:dyDescent="0.25">
      <c r="A36" s="35" t="s">
        <v>36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ht="15.75" x14ac:dyDescent="0.25">
      <c r="A37" s="38" t="s">
        <v>37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27.75" customHeight="1" x14ac:dyDescent="0.25">
      <c r="A38" s="41" t="s">
        <v>72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18" customHeight="1" x14ac:dyDescent="0.25">
      <c r="A39" s="44" t="s">
        <v>43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1" ht="8.25" customHeight="1" x14ac:dyDescent="0.25"/>
    <row r="41" spans="1:11" x14ac:dyDescent="0.25">
      <c r="A41" s="18" t="s">
        <v>50</v>
      </c>
      <c r="B41" s="30">
        <v>301882882</v>
      </c>
      <c r="C41" s="31"/>
      <c r="G41" s="92"/>
      <c r="H41" s="92"/>
      <c r="I41" s="92"/>
      <c r="J41" s="92"/>
    </row>
    <row r="42" spans="1:11" x14ac:dyDescent="0.25">
      <c r="A42" s="18" t="s">
        <v>51</v>
      </c>
      <c r="B42" s="26">
        <v>301882882</v>
      </c>
      <c r="G42" s="32"/>
      <c r="H42" s="32"/>
      <c r="I42" s="32"/>
      <c r="J42" s="32"/>
    </row>
    <row r="43" spans="1:11" x14ac:dyDescent="0.25">
      <c r="A43" s="18" t="s">
        <v>52</v>
      </c>
      <c r="B43" s="26">
        <v>38991542.909999996</v>
      </c>
      <c r="G43" s="32"/>
      <c r="H43" s="32"/>
      <c r="I43" s="32"/>
      <c r="J43" s="32"/>
    </row>
  </sheetData>
  <mergeCells count="51">
    <mergeCell ref="A37:J37"/>
    <mergeCell ref="A38:J38"/>
    <mergeCell ref="A39:J39"/>
    <mergeCell ref="G41:J41"/>
    <mergeCell ref="G42:J42"/>
    <mergeCell ref="G43:J43"/>
    <mergeCell ref="A31:J31"/>
    <mergeCell ref="B32:J32"/>
    <mergeCell ref="B33:J33"/>
    <mergeCell ref="B34:J34"/>
    <mergeCell ref="B35:J35"/>
    <mergeCell ref="A36:J36"/>
    <mergeCell ref="A26:J26"/>
    <mergeCell ref="C27:D27"/>
    <mergeCell ref="E27:F27"/>
    <mergeCell ref="G27:H27"/>
    <mergeCell ref="I27:J27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</mergeCells>
  <dataValidations count="16">
    <dataValidation allowBlank="1" sqref="A8" xr:uid="{79FF2BEC-C8FC-4F4D-B2D2-EC8E1AA97FD9}"/>
    <dataValidation allowBlank="1" showInputMessage="1" prompt="Nombre del capítulo" sqref="B8:J10" xr:uid="{3D049B92-9AD3-473A-A48A-96EE7CCF5287}"/>
    <dataValidation allowBlank="1" showInputMessage="1" showErrorMessage="1" prompt="¿A quién va dirigido el programa?, ¿qué característica tiene esta población que requiere ser beneficiada?" sqref="B20:J20" xr:uid="{94DE2C81-18FB-4F23-88C5-61D1C66252C5}"/>
    <dataValidation allowBlank="1" showInputMessage="1" showErrorMessage="1" prompt="Nombre del producto" sqref="B32:J32" xr:uid="{02E88859-AB7C-4785-8A12-ED2794428CC6}"/>
    <dataValidation allowBlank="1" showInputMessage="1" showErrorMessage="1" prompt="¿En qué consiste el producto? su objetivo" sqref="B33:J33" xr:uid="{65CC0E10-ECDF-4578-8F97-6C21D01A40E2}"/>
    <dataValidation allowBlank="1" showInputMessage="1" showErrorMessage="1" prompt="1. Describir lo plasmado en el presupuesto_x000a_2. Describir lo alcanzado en términos financieros y de producción " sqref="B34:J34" xr:uid="{98382C19-F17C-4D56-9F21-6E1AD08CF8B2}"/>
    <dataValidation allowBlank="1" showInputMessage="1" showErrorMessage="1" prompt="De existir desvío, explicar razones." sqref="B35:J35" xr:uid="{DCC144CB-D48A-43A2-A000-1323271AB528}"/>
    <dataValidation allowBlank="1" showInputMessage="1" showErrorMessage="1" prompt="Oportunidades de mejora identificadas" sqref="A38:J38" xr:uid="{99341629-408B-4B11-8569-0319AA3AA8B6}"/>
    <dataValidation allowBlank="1" showInputMessage="1" showErrorMessage="1" prompt="Presupuesto del programa" sqref="A25:C25 F25 B41:C41" xr:uid="{B4DD52AC-30AD-4B1C-B24D-323588DF4201}"/>
    <dataValidation allowBlank="1" showInputMessage="1" showErrorMessage="1" prompt="¿En qué consiste el programa?" sqref="B19:J19" xr:uid="{400EAA52-784A-4AC8-9F6B-09C3AAB4978D}"/>
    <dataValidation allowBlank="1" showInputMessage="1" showErrorMessage="1" prompt="Nombre de cada producto" sqref="A28:A29" xr:uid="{99BC532E-0EEA-4A8F-9B00-9F3727948371}"/>
    <dataValidation allowBlank="1" showInputMessage="1" showErrorMessage="1" prompt="Nombre del indicador" sqref="B28:B29" xr:uid="{1C2C06CC-680D-426D-B391-C150FB1A470F}"/>
    <dataValidation allowBlank="1" showInputMessage="1" showErrorMessage="1" prompt="Meta anual del indicador" sqref="C28:C29 E28:E29" xr:uid="{1EC19F58-8038-4D33-ABB7-CEC8C9FCB4D0}"/>
    <dataValidation allowBlank="1" showInputMessage="1" showErrorMessage="1" prompt="Monto presupuestado para el producto" sqref="D28:D29 F28:F29 B42" xr:uid="{CF18452D-212B-49F7-966C-B97E6A46F8E2}"/>
    <dataValidation allowBlank="1" showInputMessage="1" showErrorMessage="1" prompt="Meta alcanzada en el trimestre" sqref="G28:G29" xr:uid="{55419997-7F4D-4A89-8433-A1D374CCE919}"/>
    <dataValidation allowBlank="1" showInputMessage="1" showErrorMessage="1" prompt="Monto ejecutado en el trimestre" sqref="H28:H29" xr:uid="{6246CF2B-40A4-4E90-A2B0-1D83378C0B60}"/>
  </dataValidations>
  <pageMargins left="0.7" right="0.7" top="0.75" bottom="0.75" header="0.3" footer="0.3"/>
  <pageSetup scale="6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 2</vt:lpstr>
      <vt:lpstr>'Hoja 2'!Área_de_impresión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Corina Martinez</cp:lastModifiedBy>
  <cp:lastPrinted>2023-04-05T17:39:49Z</cp:lastPrinted>
  <dcterms:created xsi:type="dcterms:W3CDTF">2021-03-22T15:50:10Z</dcterms:created>
  <dcterms:modified xsi:type="dcterms:W3CDTF">2023-04-05T17:43:00Z</dcterms:modified>
</cp:coreProperties>
</file>