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2-Febrero\"/>
    </mc:Choice>
  </mc:AlternateContent>
  <xr:revisionPtr revIDLastSave="0" documentId="13_ncr:1_{09AF5D29-9576-42D5-8250-9DC8C0616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N24" i="1"/>
  <c r="I19" i="1"/>
  <c r="H19" i="1"/>
  <c r="N19" i="1"/>
  <c r="M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N18" i="1" s="1"/>
  <c r="K13" i="1"/>
  <c r="K10" i="1"/>
  <c r="M16" i="1" l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<sst xmlns="http://schemas.openxmlformats.org/spreadsheetml/2006/main" count="52" uniqueCount="45">
  <si>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</si>
  <si>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</si>
  <si>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</si>
  <si>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</si>
  <si>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</si>
  <si>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</si>
  <si>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</si>
  <si>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</si>
  <si>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</si>
  <si>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</si>
  <si>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</si>
  <si>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</si>
  <si>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</si>
  <si>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</si>
  <si>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</si>
  <si>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</si>
  <si>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</si>
  <si>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</si>
  <si>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</si>
  <si>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</si>
  <si>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</si>
  <si>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</si>
  <si>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</si>
  <si>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</si>
  <si>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</si>
  <si>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</si>
  <si>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</si>
  <si>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</si>
  <si>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</si>
  <si>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</si>
  <si>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</si>
  <si>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</si>
  <si>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</si>
  <si>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</si>
  <si>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</si>
  <si>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</si>
  <si>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</si>
  <si>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</si>
  <si>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</si>
  <si>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</si>
  <si>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</si>
  <si>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</si>
  <si>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</si>
  <si>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CERTIFICO QUE ESTA NOMINA DE PAGO ESTA CORRECTA Y COMPLETA Y QUE LAS PERSONAS ENUMERADAS EN LA MISMA SON LAS QUE AL 28 DE FEBRERO DE 2023 FIGURAN EN LOS RECORDS DE PERSONAL TEMPORALES Y PERIODO PROBATORIO QUE MANTIENE LA INSTITUCION.</t>
  </si>
  <si>
    <t>NOMINA PERSONAL CONTRATADOS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</si>
</sst>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5" sqref="B5:B7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9" t="s">
        <v>11</v>
      </c>
      <c r="J6" s="29" t="s">
        <v>12</v>
      </c>
      <c r="K6" s="29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30"/>
      <c r="J7" s="30"/>
      <c r="K7" s="30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4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Q9" s="20"/>
    </row>
    <row r="10" spans="1:19" ht="15.75" x14ac:dyDescent="0.25">
      <c r="A10" s="1"/>
      <c r="B10" s="26"/>
      <c r="C10" s="27"/>
      <c r="D10" s="27"/>
      <c r="E10" s="27"/>
      <c r="F10" s="27"/>
      <c r="G10" s="28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2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3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2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3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Q15" s="20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2"/>
      <c r="S16" s="20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20"/>
    </row>
    <row r="18" spans="1:19" ht="48" customHeight="1" x14ac:dyDescent="0.25">
      <c r="A18" s="1"/>
      <c r="B18" s="4" t="s">
        <v>27</v>
      </c>
      <c r="C18" s="24" t="s">
        <v>15</v>
      </c>
      <c r="D18" s="9" t="s">
        <v>28</v>
      </c>
      <c r="E18" s="9" t="s">
        <v>19</v>
      </c>
      <c r="F18" s="19">
        <v>44201</v>
      </c>
      <c r="G18" s="19">
        <v>44207</v>
      </c>
      <c r="H18" s="10">
        <v>100000</v>
      </c>
      <c r="I18" s="5">
        <f>IF(H18&gt;=35000,(H18*0.0287),(0))</f>
        <v>2870</v>
      </c>
      <c r="J18" s="10">
        <v>11349.14</v>
      </c>
      <c r="K18" s="6">
        <f>+H18*0.0304</f>
        <v>3040</v>
      </c>
      <c r="L18" s="6">
        <v>10855.74</v>
      </c>
      <c r="M18" s="6">
        <f t="shared" ref="M18" si="5">SUM(I18:L18)</f>
        <v>28114.879999999997</v>
      </c>
      <c r="N18" s="7">
        <f t="shared" ref="N18" si="6">H18-M18</f>
        <v>71885.119999999995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H18</f>
        <v>100000</v>
      </c>
      <c r="I19" s="13">
        <f>I18</f>
        <v>2870</v>
      </c>
      <c r="J19" s="13">
        <f>J18</f>
        <v>11349.14</v>
      </c>
      <c r="K19" s="17">
        <f>K18</f>
        <v>3040</v>
      </c>
      <c r="L19" s="17">
        <f>L18</f>
        <v>10855.74</v>
      </c>
      <c r="M19" s="17">
        <f>M18</f>
        <v>28114.879999999997</v>
      </c>
      <c r="N19" s="18">
        <f>N18</f>
        <v>71885.119999999995</v>
      </c>
      <c r="O19" s="2"/>
      <c r="P19" s="22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20"/>
    </row>
    <row r="21" spans="1:19" ht="48" customHeight="1" x14ac:dyDescent="0.25">
      <c r="A21" s="1"/>
      <c r="B21" s="4" t="s">
        <v>41</v>
      </c>
      <c r="C21" s="24" t="s">
        <v>14</v>
      </c>
      <c r="D21" s="9" t="s">
        <v>42</v>
      </c>
      <c r="E21" s="9" t="s">
        <v>19</v>
      </c>
      <c r="F21" s="19">
        <v>44958</v>
      </c>
      <c r="G21" s="19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25</v>
      </c>
      <c r="M21" s="6">
        <f t="shared" ref="M21" si="7">SUM(I21:L21)</f>
        <v>4834</v>
      </c>
      <c r="N21" s="7">
        <f t="shared" ref="N21" si="8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>H21</f>
        <v>50000</v>
      </c>
      <c r="I22" s="13">
        <f>I21</f>
        <v>1435</v>
      </c>
      <c r="J22" s="13">
        <f>J21</f>
        <v>1854</v>
      </c>
      <c r="K22" s="17">
        <f>K21</f>
        <v>1520</v>
      </c>
      <c r="L22" s="17">
        <f>L21</f>
        <v>25</v>
      </c>
      <c r="M22" s="17">
        <f>M21</f>
        <v>4834</v>
      </c>
      <c r="N22" s="18">
        <f>N21</f>
        <v>45166</v>
      </c>
      <c r="O22" s="2"/>
      <c r="P22" s="22"/>
    </row>
    <row r="23" spans="1:19" ht="10.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</row>
    <row r="24" spans="1:19" ht="47.25" customHeight="1" x14ac:dyDescent="0.25">
      <c r="A24" s="1"/>
      <c r="B24" s="49"/>
      <c r="C24" s="50"/>
      <c r="D24" s="51"/>
      <c r="E24" s="52" t="s">
        <v>29</v>
      </c>
      <c r="F24" s="53"/>
      <c r="G24" s="54"/>
      <c r="H24" s="13">
        <f>H10+H13+H16+H22+H19</f>
        <v>470000</v>
      </c>
      <c r="I24" s="55"/>
      <c r="J24" s="56"/>
      <c r="K24" s="57"/>
      <c r="L24" s="52" t="s">
        <v>30</v>
      </c>
      <c r="M24" s="54"/>
      <c r="N24" s="13">
        <f>N10+N13+N16+N22+N19</f>
        <v>358183.45999999996</v>
      </c>
      <c r="O24" s="2"/>
    </row>
    <row r="25" spans="1:19" ht="9" customHeight="1" x14ac:dyDescent="0.25">
      <c r="A25" s="1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60"/>
      <c r="O25" s="2"/>
    </row>
    <row r="26" spans="1:19" x14ac:dyDescent="0.25">
      <c r="A26" s="1"/>
      <c r="B26" s="40" t="s">
        <v>31</v>
      </c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"/>
    </row>
    <row r="27" spans="1:19" x14ac:dyDescent="0.25">
      <c r="A27" s="1"/>
      <c r="B27" s="40"/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"/>
    </row>
    <row r="28" spans="1:19" ht="31.5" x14ac:dyDescent="0.25">
      <c r="A28" s="1"/>
      <c r="B28" s="11" t="s">
        <v>32</v>
      </c>
      <c r="C28" s="69">
        <v>33370</v>
      </c>
      <c r="D28" s="70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"/>
      <c r="P28" s="21"/>
      <c r="Q28" s="21"/>
      <c r="R28" s="21"/>
      <c r="S28" s="21"/>
    </row>
    <row r="29" spans="1:19" ht="31.5" x14ac:dyDescent="0.25">
      <c r="A29" s="1"/>
      <c r="B29" s="11" t="s">
        <v>33</v>
      </c>
      <c r="C29" s="69">
        <v>3412.2</v>
      </c>
      <c r="D29" s="70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"/>
      <c r="P29" s="21"/>
      <c r="Q29" s="21"/>
      <c r="R29" s="21"/>
      <c r="S29" s="21"/>
    </row>
    <row r="30" spans="1:19" ht="31.5" x14ac:dyDescent="0.25">
      <c r="A30" s="1"/>
      <c r="B30" s="12" t="s">
        <v>34</v>
      </c>
      <c r="C30" s="69">
        <v>33323</v>
      </c>
      <c r="D30" s="70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"/>
      <c r="P30" s="21"/>
      <c r="Q30" s="21"/>
      <c r="R30" s="21"/>
      <c r="S30" s="21"/>
    </row>
    <row r="31" spans="1:19" ht="20.25" customHeight="1" x14ac:dyDescent="0.25">
      <c r="A31" s="1"/>
      <c r="B31" s="14" t="s">
        <v>35</v>
      </c>
      <c r="C31" s="47">
        <f>SUM(C28:D30)</f>
        <v>70105.2</v>
      </c>
      <c r="D31" s="48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"/>
      <c r="Q31" s="21"/>
      <c r="R31" s="21"/>
    </row>
    <row r="32" spans="1:19" ht="36" customHeight="1" x14ac:dyDescent="0.25">
      <c r="A32" s="1"/>
      <c r="B32" s="61" t="s">
        <v>43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2"/>
      <c r="Q32" s="21"/>
    </row>
    <row r="33" spans="1:15" ht="98.25" customHeight="1" x14ac:dyDescent="0.25">
      <c r="A33" s="1"/>
      <c r="B33" s="66"/>
      <c r="C33" s="67"/>
      <c r="D33" s="15" t="s">
        <v>36</v>
      </c>
      <c r="E33" s="65"/>
      <c r="F33" s="65"/>
      <c r="G33" s="65"/>
      <c r="H33" s="65"/>
      <c r="I33" s="16"/>
      <c r="J33" s="15" t="s">
        <v>37</v>
      </c>
      <c r="K33" s="66"/>
      <c r="L33" s="68"/>
      <c r="M33" s="68"/>
      <c r="N33" s="67"/>
      <c r="O33" s="2"/>
    </row>
    <row r="34" spans="1:15" ht="11.25" customHeight="1" x14ac:dyDescent="0.25">
      <c r="A34" s="1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2"/>
    </row>
  </sheetData>
  <mergeCells count="45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2023-01-18T18:13:19Z</cp:lastPrinted>
  <dcterms:created xsi:type="dcterms:W3CDTF">2021-07-20T15:29:34Z</dcterms:created>
  <dcterms:modified xsi:type="dcterms:W3CDTF">2023-02-23T18:21:45Z</dcterms:modified>
</cp:coreProperties>
</file>