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BE55DC2-7050-4172-BCB0-B22FAE572027}" xr6:coauthVersionLast="47" xr6:coauthVersionMax="47" xr10:uidLastSave="{00000000-0000-0000-0000-000000000000}"/>
  <bookViews>
    <workbookView xWindow="945" yWindow="600" windowWidth="27855" windowHeight="1560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<sst xmlns="http://schemas.openxmlformats.org/spreadsheetml/2006/main" count="54" uniqueCount="47">
  <si>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</si>
  <si>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</si>
  <si>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</si>
  <si>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</si>
  <si>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</si>
  <si>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</si>
  <si>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</si>
  <si>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</si>
  <si>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</si>
  <si>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</si>
  <si>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</si>
  <si>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</si>
  <si>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</si>
  <si>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</si>
  <si>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</si>
  <si>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</si>
  <si>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</si>
  <si>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</si>
  <si>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</si>
  <si>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</si>
  <si>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</si>
  <si>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</si>
  <si>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</si>
  <si>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</si>
  <si>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</si>
  <si>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</si>
  <si>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</si>
  <si>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</si>
  <si>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</si>
  <si>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</si>
  <si>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</si>
  <si>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</si>
  <si>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</si>
  <si>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</si>
  <si>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</si>
  <si>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</si>
  <si>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</si>
  <si>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</si>
  <si>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</si>
  <si>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</si>
  <si>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</si>
  <si>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</si>
  <si>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</si>
  <si>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NOMINA PERSONAL CONTRATADOS MAYO 2023</t>
  </si>
  <si>
    <t>CERTIFICO QUE ESTA NOMINA DE PAGO ESTA CORRECTA Y COMPLETA Y QUE LAS PERSONAS ENUMERADAS EN LA MISMA SON LAS QUE AL 31 DE MAYO  DE 2023 FIGURAN EN LOS RECORDS DE PERSONAL TEMPORALES Y PERIODO PROBATORIO QUE MANTIENE LA INSTITUCION.</t>
  </si>
  <si>
    <t>LISSETTE EVANGELISTA</t>
  </si>
  <si>
    <t xml:space="preserve">JOAQUÍN ELÍAS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</si>
</sst>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153866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1" y="152400"/>
          <a:ext cx="1063438" cy="63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57151</xdr:rowOff>
    </xdr:from>
    <xdr:to>
      <xdr:col>13</xdr:col>
      <xdr:colOff>1053913</xdr:colOff>
      <xdr:row>3</xdr:row>
      <xdr:rowOff>175848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413" y="152401"/>
          <a:ext cx="1204115" cy="653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3" zoomScale="85" zoomScaleNormal="85" workbookViewId="0">
      <selection activeCell="N21" sqref="N21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9" t="s">
        <v>11</v>
      </c>
      <c r="J6" s="29" t="s">
        <v>12</v>
      </c>
      <c r="K6" s="29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30"/>
      <c r="J7" s="30"/>
      <c r="K7" s="30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24">
        <v>19162.12</v>
      </c>
      <c r="K9" s="6">
        <f t="shared" ref="K9" si="0">+H9*0.0304</f>
        <v>3952</v>
      </c>
      <c r="L9" s="6">
        <v>12075.35</v>
      </c>
      <c r="M9" s="6">
        <f t="shared" ref="M9" si="1">SUM(I9:L9)</f>
        <v>38920.47</v>
      </c>
      <c r="N9" s="7">
        <f t="shared" ref="N9" si="2">H9-M9</f>
        <v>91079.53</v>
      </c>
      <c r="O9" s="2"/>
      <c r="Q9" s="19"/>
    </row>
    <row r="10" spans="1:19" ht="15.75" x14ac:dyDescent="0.25">
      <c r="A10" s="1"/>
      <c r="B10" s="26"/>
      <c r="C10" s="27"/>
      <c r="D10" s="27"/>
      <c r="E10" s="27"/>
      <c r="F10" s="27"/>
      <c r="G10" s="28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12075.35</v>
      </c>
      <c r="M10" s="16">
        <f>SUM(M9:M9)</f>
        <v>38920.47</v>
      </c>
      <c r="N10" s="17">
        <f>SUM(N9:N9)</f>
        <v>91079.53</v>
      </c>
      <c r="O10" s="2"/>
      <c r="P10" s="21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6179.9</v>
      </c>
      <c r="M18" s="6">
        <f t="shared" ref="M18" si="5">SUM(I18:L18)</f>
        <v>23406.54</v>
      </c>
      <c r="N18" s="7">
        <f t="shared" ref="N18" si="6">H18-M18</f>
        <v>76593.459999999992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6">
        <f t="shared" si="7"/>
        <v>3040</v>
      </c>
      <c r="L19" s="16">
        <f t="shared" si="7"/>
        <v>6179.9</v>
      </c>
      <c r="M19" s="16">
        <f t="shared" si="7"/>
        <v>23406.54</v>
      </c>
      <c r="N19" s="17">
        <f t="shared" si="7"/>
        <v>76593.459999999992</v>
      </c>
      <c r="O19" s="2"/>
      <c r="P19" s="21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41</v>
      </c>
      <c r="C21" s="23" t="s">
        <v>14</v>
      </c>
      <c r="D21" s="9" t="s">
        <v>42</v>
      </c>
      <c r="E21" s="9" t="s">
        <v>19</v>
      </c>
      <c r="F21" s="18">
        <v>44958</v>
      </c>
      <c r="G21" s="18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6">
        <f t="shared" si="10"/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10.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</row>
    <row r="24" spans="1:19" ht="47.25" customHeight="1" x14ac:dyDescent="0.25">
      <c r="A24" s="1"/>
      <c r="B24" s="51"/>
      <c r="C24" s="52"/>
      <c r="D24" s="53"/>
      <c r="E24" s="54" t="s">
        <v>29</v>
      </c>
      <c r="F24" s="55"/>
      <c r="G24" s="56"/>
      <c r="H24" s="13">
        <f>H10+H13+H16+H22+H19</f>
        <v>470000</v>
      </c>
      <c r="I24" s="57"/>
      <c r="J24" s="58"/>
      <c r="K24" s="59"/>
      <c r="L24" s="54" t="s">
        <v>30</v>
      </c>
      <c r="M24" s="56"/>
      <c r="N24" s="13">
        <f>N10+N13+N16+N22+N19</f>
        <v>364285.32999999996</v>
      </c>
      <c r="O24" s="2"/>
    </row>
    <row r="25" spans="1:19" ht="9" customHeight="1" x14ac:dyDescent="0.25">
      <c r="A25" s="1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2"/>
    </row>
    <row r="26" spans="1:19" x14ac:dyDescent="0.25">
      <c r="A26" s="1"/>
      <c r="B26" s="40" t="s">
        <v>31</v>
      </c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"/>
    </row>
    <row r="27" spans="1:19" x14ac:dyDescent="0.25">
      <c r="A27" s="1"/>
      <c r="B27" s="40"/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"/>
    </row>
    <row r="28" spans="1:19" ht="31.5" x14ac:dyDescent="0.25">
      <c r="A28" s="1"/>
      <c r="B28" s="11" t="s">
        <v>32</v>
      </c>
      <c r="C28" s="47">
        <v>33370</v>
      </c>
      <c r="D28" s="48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47">
        <v>3788.67</v>
      </c>
      <c r="D29" s="48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47">
        <v>33323</v>
      </c>
      <c r="D30" s="48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49">
        <f>SUM(C28:D30)</f>
        <v>70481.67</v>
      </c>
      <c r="D31" s="50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"/>
      <c r="Q31" s="20"/>
      <c r="R31" s="20"/>
    </row>
    <row r="32" spans="1:19" ht="36" customHeight="1" x14ac:dyDescent="0.25">
      <c r="A32" s="1"/>
      <c r="B32" s="63" t="s">
        <v>44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"/>
      <c r="Q32" s="20"/>
    </row>
    <row r="33" spans="1:15" ht="98.25" customHeight="1" x14ac:dyDescent="0.25">
      <c r="A33" s="1"/>
      <c r="B33" s="67"/>
      <c r="C33" s="68"/>
      <c r="D33" s="15" t="s">
        <v>36</v>
      </c>
      <c r="E33" s="71" t="s">
        <v>45</v>
      </c>
      <c r="F33" s="72"/>
      <c r="G33" s="72"/>
      <c r="H33" s="72"/>
      <c r="I33" s="73"/>
      <c r="J33" s="15" t="s">
        <v>37</v>
      </c>
      <c r="K33" s="69" t="s">
        <v>46</v>
      </c>
      <c r="L33" s="70"/>
      <c r="M33" s="70"/>
      <c r="N33" s="68"/>
      <c r="O33" s="2"/>
    </row>
    <row r="34" spans="1:15" ht="11.25" customHeight="1" x14ac:dyDescent="0.25">
      <c r="A34" s="1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</row>
  </sheetData>
  <mergeCells count="45">
    <mergeCell ref="B32:N32"/>
    <mergeCell ref="B34:N34"/>
    <mergeCell ref="B33:C33"/>
    <mergeCell ref="K33:N33"/>
    <mergeCell ref="E33:I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2023-06-07T15:10:12Z</cp:lastPrinted>
  <dcterms:created xsi:type="dcterms:W3CDTF">2021-07-20T15:29:34Z</dcterms:created>
  <dcterms:modified xsi:type="dcterms:W3CDTF">2023-06-07T15:10:26Z</dcterms:modified>
</cp:coreProperties>
</file>