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11-Noviembre\"/>
    </mc:Choice>
  </mc:AlternateContent>
  <xr:revisionPtr revIDLastSave="0" documentId="13_ncr:1_{D123E865-A35F-46D3-8CB5-5AC934B2F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H21" i="1"/>
  <c r="C28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</calcChain>
</file>

<file path=xl/sharedStrings.xml><?xml version="1.0" encoding="utf-8"?>
<sst xmlns="http://schemas.openxmlformats.org/spreadsheetml/2006/main" count="47" uniqueCount="42">
  <si>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</si>
  <si>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</si>
  <si>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</si>
  <si>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</si>
  <si>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</si>
  <si>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</si>
  <si>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</si>
  <si>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</si>
  <si>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</si>
  <si>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</si>
  <si>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</si>
  <si>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</si>
  <si>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</si>
  <si>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</si>
  <si>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</si>
  <si>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</si>
  <si>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</si>
  <si>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</si>
  <si>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</si>
  <si>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</si>
  <si>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</si>
  <si>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</si>
  <si>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</si>
  <si>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</si>
  <si>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</si>
  <si>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</si>
  <si>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</si>
  <si>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</si>
  <si>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</si>
  <si>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</si>
  <si>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</si>
  <si>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</si>
  <si>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</si>
  <si>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</si>
  <si>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</si>
  <si>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</si>
  <si>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</si>
  <si>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</si>
  <si>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</si>
  <si>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</si>
  <si>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NOMINA PERSONAL CONTRATADOS NOVIEMBRE 2022</t>
  </si>
  <si>
    <t>CERTIFICO QUE ESTA NOMINA DE PAGO ESTA CORRECTA Y COMPLETA Y QUE LAS PERSONAS ENUMERADAS EN LA MISMA SON LAS QUE AL 30 DE NOVIEMBRE DE 2022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</si>
</sst>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5" borderId="0" xfId="0" applyFill="1"/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="130" zoomScaleNormal="130" workbookViewId="0">
      <selection activeCell="B30" sqref="B30:C30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2"/>
    </row>
    <row r="3" spans="1:19" ht="15.75" customHeight="1" x14ac:dyDescent="0.2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/>
      <c r="O3" s="2"/>
    </row>
    <row r="4" spans="1:19" ht="23.25" customHeight="1" x14ac:dyDescent="0.25">
      <c r="A4" s="1"/>
      <c r="B4" s="40" t="s">
        <v>40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8"/>
      <c r="O4" s="2"/>
    </row>
    <row r="5" spans="1:19" ht="15.75" customHeight="1" x14ac:dyDescent="0.25">
      <c r="A5" s="1"/>
      <c r="B5" s="41" t="s">
        <v>2</v>
      </c>
      <c r="C5" s="41" t="s">
        <v>3</v>
      </c>
      <c r="D5" s="41" t="s">
        <v>4</v>
      </c>
      <c r="E5" s="41" t="s">
        <v>5</v>
      </c>
      <c r="F5" s="41" t="s">
        <v>38</v>
      </c>
      <c r="G5" s="41" t="s">
        <v>39</v>
      </c>
      <c r="H5" s="35" t="s">
        <v>6</v>
      </c>
      <c r="I5" s="35" t="s">
        <v>7</v>
      </c>
      <c r="J5" s="35"/>
      <c r="K5" s="35"/>
      <c r="L5" s="35" t="s">
        <v>8</v>
      </c>
      <c r="M5" s="35" t="s">
        <v>9</v>
      </c>
      <c r="N5" s="42" t="s">
        <v>10</v>
      </c>
      <c r="O5" s="2"/>
    </row>
    <row r="6" spans="1:19" ht="15" customHeight="1" x14ac:dyDescent="0.25">
      <c r="A6" s="1"/>
      <c r="B6" s="41"/>
      <c r="C6" s="41"/>
      <c r="D6" s="41"/>
      <c r="E6" s="41"/>
      <c r="F6" s="41"/>
      <c r="G6" s="41"/>
      <c r="H6" s="35"/>
      <c r="I6" s="33" t="s">
        <v>11</v>
      </c>
      <c r="J6" s="33" t="s">
        <v>12</v>
      </c>
      <c r="K6" s="33" t="s">
        <v>13</v>
      </c>
      <c r="L6" s="35"/>
      <c r="M6" s="35"/>
      <c r="N6" s="42"/>
      <c r="O6" s="2"/>
    </row>
    <row r="7" spans="1:19" ht="15" customHeight="1" x14ac:dyDescent="0.25">
      <c r="A7" s="1"/>
      <c r="B7" s="41"/>
      <c r="C7" s="41"/>
      <c r="D7" s="41"/>
      <c r="E7" s="41"/>
      <c r="F7" s="41"/>
      <c r="G7" s="41"/>
      <c r="H7" s="35"/>
      <c r="I7" s="34"/>
      <c r="J7" s="34"/>
      <c r="K7" s="34"/>
      <c r="L7" s="35"/>
      <c r="M7" s="35"/>
      <c r="N7" s="42"/>
      <c r="O7" s="2"/>
      <c r="P7" s="23"/>
      <c r="Q7" s="23"/>
    </row>
    <row r="8" spans="1:19" ht="15.75" x14ac:dyDescent="0.25">
      <c r="A8" s="1"/>
      <c r="B8" s="29" t="s">
        <v>16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"/>
      <c r="P8" s="23"/>
      <c r="Q8" s="23"/>
    </row>
    <row r="9" spans="1:19" ht="50.25" customHeight="1" x14ac:dyDescent="0.25">
      <c r="A9" s="1"/>
      <c r="B9" s="8" t="s">
        <v>17</v>
      </c>
      <c r="C9" s="27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P9" s="23"/>
      <c r="Q9" s="24"/>
    </row>
    <row r="10" spans="1:19" ht="15.75" x14ac:dyDescent="0.25">
      <c r="A10" s="1"/>
      <c r="B10" s="30"/>
      <c r="C10" s="31"/>
      <c r="D10" s="31"/>
      <c r="E10" s="31"/>
      <c r="F10" s="31"/>
      <c r="G10" s="32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5"/>
      <c r="Q10" s="23"/>
    </row>
    <row r="11" spans="1:19" ht="15.75" x14ac:dyDescent="0.25">
      <c r="A11" s="1"/>
      <c r="B11" s="29" t="s">
        <v>20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"/>
      <c r="P11" s="23"/>
      <c r="Q11" s="23"/>
    </row>
    <row r="12" spans="1:19" ht="42.75" customHeight="1" x14ac:dyDescent="0.25">
      <c r="A12" s="1"/>
      <c r="B12" s="9" t="s">
        <v>21</v>
      </c>
      <c r="C12" s="26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  <c r="P12" s="23"/>
      <c r="Q12" s="23"/>
    </row>
    <row r="13" spans="1:19" ht="15.75" x14ac:dyDescent="0.25">
      <c r="A13" s="1"/>
      <c r="B13" s="30"/>
      <c r="C13" s="31"/>
      <c r="D13" s="31"/>
      <c r="E13" s="31"/>
      <c r="F13" s="31"/>
      <c r="G13" s="32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5"/>
      <c r="Q13" s="23"/>
    </row>
    <row r="14" spans="1:19" ht="15.75" x14ac:dyDescent="0.25">
      <c r="A14" s="1"/>
      <c r="B14" s="35" t="s">
        <v>23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2"/>
      <c r="P14" s="23"/>
      <c r="Q14" s="23"/>
    </row>
    <row r="15" spans="1:19" ht="69" customHeight="1" x14ac:dyDescent="0.25">
      <c r="A15" s="1"/>
      <c r="B15" s="4" t="s">
        <v>24</v>
      </c>
      <c r="C15" s="26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P15" s="23"/>
      <c r="Q15" s="24"/>
    </row>
    <row r="16" spans="1:19" ht="15.75" x14ac:dyDescent="0.25">
      <c r="A16" s="1"/>
      <c r="B16" s="30"/>
      <c r="C16" s="31"/>
      <c r="D16" s="31"/>
      <c r="E16" s="31"/>
      <c r="F16" s="31"/>
      <c r="G16" s="32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5"/>
      <c r="Q16" s="23"/>
      <c r="S16" s="20"/>
    </row>
    <row r="17" spans="1:19" ht="15.75" x14ac:dyDescent="0.25">
      <c r="A17" s="1"/>
      <c r="B17" s="29" t="s">
        <v>26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"/>
      <c r="P17" s="23"/>
      <c r="Q17" s="23"/>
      <c r="S17" s="20"/>
    </row>
    <row r="18" spans="1:19" ht="48" customHeight="1" x14ac:dyDescent="0.25">
      <c r="A18" s="1"/>
      <c r="B18" s="4" t="s">
        <v>27</v>
      </c>
      <c r="C18" s="27" t="s">
        <v>15</v>
      </c>
      <c r="D18" s="9" t="s">
        <v>28</v>
      </c>
      <c r="E18" s="9" t="s">
        <v>19</v>
      </c>
      <c r="F18" s="19">
        <v>44201</v>
      </c>
      <c r="G18" s="19">
        <v>44207</v>
      </c>
      <c r="H18" s="10">
        <v>100000</v>
      </c>
      <c r="I18" s="5">
        <f>IF(H18&gt;=35000,(H18*0.0287),(0))</f>
        <v>2870</v>
      </c>
      <c r="J18" s="10">
        <v>11349.14</v>
      </c>
      <c r="K18" s="6">
        <f>+H18*0.0304</f>
        <v>3040</v>
      </c>
      <c r="L18" s="6">
        <v>6049.9</v>
      </c>
      <c r="M18" s="6">
        <f t="shared" ref="M18" si="5">SUM(I18:L18)</f>
        <v>23309.040000000001</v>
      </c>
      <c r="N18" s="7">
        <f t="shared" ref="N18" si="6">H18-M18</f>
        <v>76690.959999999992</v>
      </c>
      <c r="O18" s="2"/>
      <c r="P18" s="23"/>
      <c r="Q18" s="23"/>
      <c r="R18" s="21"/>
    </row>
    <row r="19" spans="1:19" ht="15.75" x14ac:dyDescent="0.25">
      <c r="A19" s="1"/>
      <c r="B19" s="30"/>
      <c r="C19" s="31"/>
      <c r="D19" s="31"/>
      <c r="E19" s="31"/>
      <c r="F19" s="31"/>
      <c r="G19" s="32"/>
      <c r="H19" s="13">
        <f t="shared" ref="H19:N19" si="7">SUM(H18:H18)</f>
        <v>100000</v>
      </c>
      <c r="I19" s="13">
        <f t="shared" si="7"/>
        <v>2870</v>
      </c>
      <c r="J19" s="13">
        <f t="shared" si="7"/>
        <v>11349.14</v>
      </c>
      <c r="K19" s="17">
        <f t="shared" si="7"/>
        <v>3040</v>
      </c>
      <c r="L19" s="17">
        <f t="shared" si="7"/>
        <v>6049.9</v>
      </c>
      <c r="M19" s="17">
        <f t="shared" si="7"/>
        <v>23309.040000000001</v>
      </c>
      <c r="N19" s="18">
        <f t="shared" si="7"/>
        <v>76690.959999999992</v>
      </c>
      <c r="O19" s="2"/>
      <c r="P19" s="25"/>
      <c r="Q19" s="23"/>
    </row>
    <row r="20" spans="1:19" ht="10.5" customHeight="1" x14ac:dyDescent="0.25">
      <c r="A20" s="1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"/>
    </row>
    <row r="21" spans="1:19" ht="47.25" customHeight="1" x14ac:dyDescent="0.25">
      <c r="A21" s="1"/>
      <c r="B21" s="55"/>
      <c r="C21" s="56"/>
      <c r="D21" s="57"/>
      <c r="E21" s="58" t="s">
        <v>29</v>
      </c>
      <c r="F21" s="59"/>
      <c r="G21" s="60"/>
      <c r="H21" s="13">
        <f>H10+H13+H16+H19</f>
        <v>420000</v>
      </c>
      <c r="I21" s="61"/>
      <c r="J21" s="62"/>
      <c r="K21" s="63"/>
      <c r="L21" s="58" t="s">
        <v>30</v>
      </c>
      <c r="M21" s="60"/>
      <c r="N21" s="13">
        <f>N10+N13+N16+N19</f>
        <v>317823.3</v>
      </c>
      <c r="O21" s="2"/>
    </row>
    <row r="22" spans="1:19" ht="9" customHeight="1" x14ac:dyDescent="0.25">
      <c r="A22" s="1"/>
      <c r="B22" s="28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2"/>
    </row>
    <row r="23" spans="1:19" x14ac:dyDescent="0.25">
      <c r="A23" s="1"/>
      <c r="B23" s="44" t="s">
        <v>31</v>
      </c>
      <c r="C23" s="44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"/>
    </row>
    <row r="24" spans="1:19" x14ac:dyDescent="0.25">
      <c r="A24" s="1"/>
      <c r="B24" s="44"/>
      <c r="C24" s="44"/>
      <c r="D24" s="44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2"/>
    </row>
    <row r="25" spans="1:19" ht="31.5" x14ac:dyDescent="0.25">
      <c r="A25" s="1"/>
      <c r="B25" s="11" t="s">
        <v>32</v>
      </c>
      <c r="C25" s="51">
        <v>29820</v>
      </c>
      <c r="D25" s="52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"/>
      <c r="P25" s="22"/>
      <c r="Q25" s="22"/>
      <c r="R25" s="22"/>
      <c r="S25" s="22"/>
    </row>
    <row r="26" spans="1:19" ht="31.5" x14ac:dyDescent="0.25">
      <c r="A26" s="1"/>
      <c r="B26" s="11" t="s">
        <v>33</v>
      </c>
      <c r="C26" s="51">
        <v>2862</v>
      </c>
      <c r="D26" s="52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"/>
      <c r="P26" s="22"/>
      <c r="Q26" s="22"/>
      <c r="R26" s="22"/>
      <c r="S26" s="22"/>
    </row>
    <row r="27" spans="1:19" ht="31.5" x14ac:dyDescent="0.25">
      <c r="A27" s="1"/>
      <c r="B27" s="12" t="s">
        <v>34</v>
      </c>
      <c r="C27" s="51">
        <v>29778</v>
      </c>
      <c r="D27" s="52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"/>
      <c r="P27" s="22"/>
      <c r="Q27" s="22"/>
      <c r="R27" s="22"/>
      <c r="S27" s="22"/>
    </row>
    <row r="28" spans="1:19" ht="20.25" customHeight="1" x14ac:dyDescent="0.25">
      <c r="A28" s="1"/>
      <c r="B28" s="14" t="s">
        <v>35</v>
      </c>
      <c r="C28" s="53">
        <f>SUM(C25:D27)</f>
        <v>62460</v>
      </c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"/>
      <c r="Q28" s="22"/>
      <c r="R28" s="22"/>
    </row>
    <row r="29" spans="1:19" ht="36" customHeight="1" x14ac:dyDescent="0.25">
      <c r="A29" s="1"/>
      <c r="B29" s="66" t="s">
        <v>41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  <c r="O29" s="2"/>
      <c r="Q29" s="22"/>
    </row>
    <row r="30" spans="1:19" ht="98.25" customHeight="1" x14ac:dyDescent="0.25">
      <c r="A30" s="1"/>
      <c r="B30" s="71"/>
      <c r="C30" s="72"/>
      <c r="D30" s="15" t="s">
        <v>36</v>
      </c>
      <c r="E30" s="70"/>
      <c r="F30" s="70"/>
      <c r="G30" s="70"/>
      <c r="H30" s="70"/>
      <c r="I30" s="16"/>
      <c r="J30" s="15" t="s">
        <v>37</v>
      </c>
      <c r="K30" s="71"/>
      <c r="L30" s="73"/>
      <c r="M30" s="73"/>
      <c r="N30" s="72"/>
      <c r="O30" s="2"/>
    </row>
    <row r="31" spans="1:19" ht="11.25" customHeight="1" x14ac:dyDescent="0.25">
      <c r="A31" s="1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2"/>
    </row>
  </sheetData>
  <mergeCells count="43">
    <mergeCell ref="B29:N29"/>
    <mergeCell ref="B31:N31"/>
    <mergeCell ref="E30:H30"/>
    <mergeCell ref="B30:C30"/>
    <mergeCell ref="K30:N30"/>
    <mergeCell ref="B20:N20"/>
    <mergeCell ref="B23:D24"/>
    <mergeCell ref="E23:N28"/>
    <mergeCell ref="C25:D25"/>
    <mergeCell ref="C26:D26"/>
    <mergeCell ref="C27:D27"/>
    <mergeCell ref="C28:D28"/>
    <mergeCell ref="B21:D21"/>
    <mergeCell ref="E21:G21"/>
    <mergeCell ref="L21:M21"/>
    <mergeCell ref="I21:K21"/>
    <mergeCell ref="B22:N22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19:G19"/>
    <mergeCell ref="B8:N8"/>
    <mergeCell ref="K6:K7"/>
    <mergeCell ref="B10:G10"/>
    <mergeCell ref="B13:G13"/>
    <mergeCell ref="B16:G16"/>
    <mergeCell ref="B11:N11"/>
    <mergeCell ref="B14:N14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2022-08-11T18:10:33Z</cp:lastPrinted>
  <dcterms:created xsi:type="dcterms:W3CDTF">2021-07-20T15:29:34Z</dcterms:created>
  <dcterms:modified xsi:type="dcterms:W3CDTF">2022-11-21T18:27:01Z</dcterms:modified>
</cp:coreProperties>
</file>