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"/>
    </mc:Choice>
  </mc:AlternateContent>
  <bookViews>
    <workbookView xWindow="0" yWindow="0" windowWidth="19200" windowHeight="6888"/>
  </bookViews>
  <sheets>
    <sheet name="CAMBIO PATRIM." sheetId="7" r:id="rId1"/>
    <sheet name="CUADRO DE ACTIVOS" sheetId="13" state="hidden" r:id="rId2"/>
  </sheets>
  <calcPr calcId="152511"/>
  <fileRecoveryPr autoRecover="0"/>
</workbook>
</file>

<file path=xl/calcChain.xml><?xml version="1.0" encoding="utf-8"?>
<calcChain xmlns="http://schemas.openxmlformats.org/spreadsheetml/2006/main">
  <c r="K16" i="7" l="1"/>
  <c r="M11" i="7" l="1"/>
  <c r="M21" i="7" l="1"/>
  <c r="M20" i="7"/>
  <c r="M19" i="7"/>
  <c r="M18" i="7"/>
  <c r="I16" i="7"/>
  <c r="I23" i="7" s="1"/>
  <c r="G16" i="7"/>
  <c r="G23" i="7" s="1"/>
  <c r="M14" i="7"/>
  <c r="M13" i="7"/>
  <c r="M12" i="7"/>
  <c r="E16" i="7" l="1"/>
  <c r="E23" i="7" s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M15" i="7" l="1"/>
  <c r="M16" i="7" s="1"/>
  <c r="K23" i="7" l="1"/>
  <c r="M22" i="7"/>
  <c r="M23" i="7" s="1"/>
</calcChain>
</file>

<file path=xl/sharedStrings.xml><?xml version="1.0" encoding="utf-8"?>
<sst xmlns="http://schemas.openxmlformats.org/spreadsheetml/2006/main" count="36" uniqueCount="31">
  <si>
    <t xml:space="preserve"> 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</si>
  <si>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</si>
  <si>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</si>
  <si>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</si>
  <si>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</si>
  <si>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</si>
  <si>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</si>
  <si>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</si>
  <si>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</si>
  <si>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</si>
  <si>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</si>
  <si>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</si>
  <si>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Estado de Cambio de Activo / Patrimonio</t>
  </si>
  <si>
    <t>Del ejercicio terminado al 28 de febrero y 31 de enero del 2019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</si>
  <si>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</si>
  <si>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</si>
  <si>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</si>
  <si>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</si>
  <si>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</si>
  <si>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</si>
  <si>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</si>
  <si>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</si>
  <si>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</si>
  <si>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</si>
  <si>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</si>
  <si>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>Del ejercicio terminado al 31 de diciembre 2021 y al 31 de diciembre  2020</t>
  </si>
  <si>
    <t>Saldo al 31 de diciembre 2020</t>
  </si>
  <si>
    <t>Saldo al 31 de diciembre 2019</t>
  </si>
  <si>
    <t>Saldo al 31 de diciembre 2021</t>
  </si>
  <si>
    <t>CONSEJO NACIONAL DE ZONAS FRANCAS DE EXPORTACION (5150)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</si>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</sst>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9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2" xfId="0" applyFont="1" applyBorder="1" applyAlignment="1"/>
    <xf numFmtId="0" fontId="5" fillId="0" borderId="3" xfId="0" applyFont="1" applyBorder="1" applyAlignme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/>
    <xf numFmtId="0" fontId="10" fillId="0" borderId="0" xfId="0" applyFont="1" applyBorder="1" applyAlignment="1">
      <alignment horizontal="left" vertical="center" indent="4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41" fontId="11" fillId="0" borderId="0" xfId="0" applyNumberFormat="1" applyFont="1" applyBorder="1" applyAlignment="1">
      <alignment vertical="center"/>
    </xf>
    <xf numFmtId="165" fontId="8" fillId="0" borderId="0" xfId="1" applyFont="1" applyBorder="1" applyAlignment="1">
      <alignment vertical="center"/>
    </xf>
    <xf numFmtId="43" fontId="9" fillId="0" borderId="0" xfId="0" applyNumberFormat="1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/>
    <xf numFmtId="41" fontId="8" fillId="0" borderId="0" xfId="0" applyNumberFormat="1" applyFont="1" applyBorder="1" applyAlignment="1">
      <alignment vertical="center"/>
    </xf>
    <xf numFmtId="41" fontId="11" fillId="0" borderId="10" xfId="0" applyNumberFormat="1" applyFont="1" applyBorder="1" applyAlignment="1"/>
    <xf numFmtId="166" fontId="11" fillId="0" borderId="10" xfId="1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/>
    <xf numFmtId="41" fontId="7" fillId="0" borderId="0" xfId="0" applyNumberFormat="1" applyFont="1" applyBorder="1" applyAlignment="1">
      <alignment horizontal="left" vertical="center" indent="5"/>
    </xf>
    <xf numFmtId="41" fontId="7" fillId="0" borderId="0" xfId="0" applyNumberFormat="1" applyFont="1" applyBorder="1" applyAlignment="1">
      <alignment vertical="center"/>
    </xf>
    <xf numFmtId="169" fontId="7" fillId="0" borderId="0" xfId="0" applyNumberFormat="1" applyFont="1" applyBorder="1" applyAlignment="1">
      <alignment vertical="center"/>
    </xf>
    <xf numFmtId="41" fontId="11" fillId="0" borderId="0" xfId="0" applyNumberFormat="1" applyFont="1" applyBorder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3" fontId="11" fillId="0" borderId="10" xfId="0" applyNumberFormat="1" applyFont="1" applyBorder="1" applyAlignment="1">
      <alignment vertical="center"/>
    </xf>
    <xf numFmtId="41" fontId="7" fillId="0" borderId="11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horizontal="left" vertical="center" indent="4"/>
    </xf>
    <xf numFmtId="169" fontId="7" fillId="0" borderId="11" xfId="0" applyNumberFormat="1" applyFont="1" applyBorder="1" applyAlignment="1">
      <alignment vertical="center"/>
    </xf>
    <xf numFmtId="41" fontId="7" fillId="0" borderId="11" xfId="0" applyNumberFormat="1" applyFont="1" applyBorder="1" applyAlignment="1">
      <alignment horizontal="right"/>
    </xf>
    <xf numFmtId="41" fontId="8" fillId="0" borderId="0" xfId="0" applyNumberFormat="1" applyFont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4" fillId="0" borderId="5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39"/>
  <sheetViews>
    <sheetView tabSelected="1" topLeftCell="B1" zoomScaleNormal="100" workbookViewId="0">
      <selection activeCell="K23" sqref="K23"/>
    </sheetView>
  </sheetViews>
  <sheetFormatPr baseColWidth="10" defaultColWidth="11.44140625" defaultRowHeight="18" x14ac:dyDescent="0.35"/>
  <cols>
    <col min="1" max="1" width="11.44140625" style="10" hidden="1" customWidth="1"/>
    <col min="2" max="2" width="2.6640625" style="9" customWidth="1"/>
    <col min="3" max="3" width="49.44140625" style="9" customWidth="1"/>
    <col min="4" max="4" width="3.44140625" style="9" customWidth="1"/>
    <col min="5" max="5" width="18.44140625" style="12" bestFit="1" customWidth="1"/>
    <col min="6" max="6" width="8.109375" style="12" customWidth="1"/>
    <col min="7" max="7" width="14.109375" style="12" hidden="1" customWidth="1"/>
    <col min="8" max="8" width="1.6640625" style="12" hidden="1" customWidth="1"/>
    <col min="9" max="9" width="13.77734375" style="12" hidden="1" customWidth="1"/>
    <col min="10" max="10" width="1.21875" style="12" customWidth="1"/>
    <col min="11" max="11" width="19.109375" style="9" bestFit="1" customWidth="1"/>
    <col min="12" max="12" width="10.44140625" style="9" customWidth="1"/>
    <col min="13" max="13" width="20.109375" style="9" bestFit="1" customWidth="1"/>
    <col min="14" max="14" width="3.6640625" style="9" customWidth="1"/>
    <col min="15" max="15" width="17.44140625" style="9" customWidth="1"/>
    <col min="16" max="16" width="13.109375" style="10" bestFit="1" customWidth="1"/>
    <col min="17" max="16384" width="11.44140625" style="10"/>
  </cols>
  <sheetData>
    <row r="5" spans="2:16" ht="15" customHeight="1" x14ac:dyDescent="0.25">
      <c r="B5" s="46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2:16" x14ac:dyDescent="0.25">
      <c r="B6" s="46" t="s">
        <v>12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2:16" x14ac:dyDescent="0.25">
      <c r="B7" s="46" t="s">
        <v>25</v>
      </c>
      <c r="C7" s="46"/>
      <c r="D7" s="46"/>
      <c r="E7" s="46"/>
      <c r="F7" s="46"/>
      <c r="G7" s="46"/>
      <c r="H7" s="46" t="s">
        <v>13</v>
      </c>
      <c r="I7" s="46"/>
      <c r="J7" s="46"/>
      <c r="K7" s="46"/>
      <c r="L7" s="46"/>
      <c r="M7" s="46"/>
    </row>
    <row r="8" spans="2:16" x14ac:dyDescent="0.25">
      <c r="B8" s="46" t="s">
        <v>14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16" x14ac:dyDescent="0.35">
      <c r="C9" s="11"/>
      <c r="D9" s="11"/>
      <c r="H9" s="13"/>
      <c r="L9" s="11"/>
    </row>
    <row r="10" spans="2:16" ht="69.599999999999994" x14ac:dyDescent="0.3">
      <c r="E10" s="14" t="s">
        <v>15</v>
      </c>
      <c r="F10" s="15"/>
      <c r="G10" s="14" t="s">
        <v>16</v>
      </c>
      <c r="H10" s="16"/>
      <c r="I10" s="14" t="s">
        <v>17</v>
      </c>
      <c r="J10" s="15"/>
      <c r="K10" s="14" t="s">
        <v>18</v>
      </c>
      <c r="L10" s="15"/>
      <c r="M10" s="14" t="s">
        <v>19</v>
      </c>
      <c r="N10" s="17"/>
      <c r="O10" s="17"/>
      <c r="P10" s="18"/>
    </row>
    <row r="11" spans="2:16" x14ac:dyDescent="0.3">
      <c r="C11" s="19" t="s">
        <v>27</v>
      </c>
      <c r="D11" s="17"/>
      <c r="E11" s="20">
        <v>46598841</v>
      </c>
      <c r="F11" s="21"/>
      <c r="G11" s="20">
        <v>0</v>
      </c>
      <c r="H11" s="22"/>
      <c r="I11" s="20">
        <v>0</v>
      </c>
      <c r="J11" s="21"/>
      <c r="K11" s="22">
        <v>20028876</v>
      </c>
      <c r="L11" s="22"/>
      <c r="M11" s="22">
        <f>SUM(E11:K11)</f>
        <v>66627717</v>
      </c>
      <c r="N11" s="22"/>
      <c r="O11" s="23"/>
      <c r="P11" s="24"/>
    </row>
    <row r="12" spans="2:16" s="26" customFormat="1" x14ac:dyDescent="0.35">
      <c r="B12" s="12"/>
      <c r="C12" s="17" t="s">
        <v>20</v>
      </c>
      <c r="D12" s="17"/>
      <c r="E12" s="20">
        <v>0</v>
      </c>
      <c r="F12" s="21"/>
      <c r="G12" s="20">
        <v>0</v>
      </c>
      <c r="H12" s="22"/>
      <c r="I12" s="20"/>
      <c r="J12" s="21"/>
      <c r="K12" s="20"/>
      <c r="L12" s="22"/>
      <c r="M12" s="20">
        <f>SUM(E12,G12,I12,K12)</f>
        <v>0</v>
      </c>
      <c r="N12" s="25"/>
      <c r="O12" s="12"/>
    </row>
    <row r="13" spans="2:16" s="26" customFormat="1" x14ac:dyDescent="0.35">
      <c r="B13" s="12"/>
      <c r="C13" s="17" t="s">
        <v>21</v>
      </c>
      <c r="D13" s="17"/>
      <c r="E13" s="20">
        <v>0</v>
      </c>
      <c r="F13" s="21"/>
      <c r="G13" s="20"/>
      <c r="H13" s="22"/>
      <c r="I13" s="20">
        <v>0</v>
      </c>
      <c r="J13" s="21"/>
      <c r="K13" s="20"/>
      <c r="L13" s="22"/>
      <c r="M13" s="20">
        <f>SUM(E13,G13,I13,K13)</f>
        <v>0</v>
      </c>
      <c r="N13" s="25"/>
      <c r="O13" s="12"/>
    </row>
    <row r="14" spans="2:16" x14ac:dyDescent="0.3">
      <c r="C14" s="17" t="s">
        <v>22</v>
      </c>
      <c r="D14" s="17"/>
      <c r="E14" s="20">
        <v>0</v>
      </c>
      <c r="F14" s="21"/>
      <c r="G14" s="20"/>
      <c r="H14" s="22"/>
      <c r="I14" s="20"/>
      <c r="J14" s="21"/>
      <c r="K14" s="22"/>
      <c r="L14" s="22"/>
      <c r="M14" s="22">
        <f>SUM(E14,G14,I14,K14)</f>
        <v>0</v>
      </c>
      <c r="N14" s="17"/>
      <c r="O14" s="27"/>
    </row>
    <row r="15" spans="2:16" x14ac:dyDescent="0.3">
      <c r="C15" s="17" t="s">
        <v>23</v>
      </c>
      <c r="D15" s="17"/>
      <c r="E15" s="28">
        <v>0</v>
      </c>
      <c r="F15" s="21"/>
      <c r="G15" s="20"/>
      <c r="H15" s="22"/>
      <c r="I15" s="20"/>
      <c r="J15" s="21"/>
      <c r="K15" s="29">
        <v>24531106</v>
      </c>
      <c r="L15" s="22"/>
      <c r="M15" s="29">
        <f>SUM(E15,G15,I15,K15)</f>
        <v>24531106</v>
      </c>
      <c r="N15" s="17"/>
      <c r="O15" s="27"/>
    </row>
    <row r="16" spans="2:16" x14ac:dyDescent="0.3">
      <c r="C16" s="19" t="s">
        <v>26</v>
      </c>
      <c r="D16" s="17"/>
      <c r="E16" s="30">
        <f>SUM(E11:E15)</f>
        <v>46598841</v>
      </c>
      <c r="F16" s="31"/>
      <c r="G16" s="30">
        <f>SUM(G11:G15)</f>
        <v>0</v>
      </c>
      <c r="H16" s="32"/>
      <c r="I16" s="30">
        <f>SUM(I11:I15)</f>
        <v>0</v>
      </c>
      <c r="J16" s="31"/>
      <c r="K16" s="33">
        <f>SUM(K11:K15)</f>
        <v>44559982</v>
      </c>
      <c r="L16" s="32"/>
      <c r="M16" s="32">
        <f>SUM(M11:M15)-1</f>
        <v>91158822</v>
      </c>
      <c r="N16" s="17"/>
    </row>
    <row r="17" spans="2:15" x14ac:dyDescent="0.3">
      <c r="C17" s="17" t="s">
        <v>0</v>
      </c>
      <c r="D17" s="17"/>
      <c r="E17" s="34"/>
      <c r="F17" s="34"/>
      <c r="G17" s="34"/>
      <c r="H17" s="22"/>
      <c r="I17" s="34"/>
      <c r="J17" s="34"/>
      <c r="K17" s="22"/>
      <c r="L17" s="22"/>
      <c r="M17" s="22"/>
      <c r="N17" s="17"/>
    </row>
    <row r="18" spans="2:15" s="26" customFormat="1" x14ac:dyDescent="0.35">
      <c r="B18" s="12"/>
      <c r="C18" s="35" t="s">
        <v>20</v>
      </c>
      <c r="D18" s="17"/>
      <c r="E18" s="20">
        <v>0</v>
      </c>
      <c r="F18" s="21"/>
      <c r="G18" s="20">
        <v>0</v>
      </c>
      <c r="H18" s="22"/>
      <c r="I18" s="20"/>
      <c r="J18" s="21"/>
      <c r="K18" s="20"/>
      <c r="L18" s="22"/>
      <c r="M18" s="20">
        <f>SUM(E18,G18,I18,K18)</f>
        <v>0</v>
      </c>
      <c r="N18" s="25"/>
      <c r="O18" s="12"/>
    </row>
    <row r="19" spans="2:15" s="26" customFormat="1" ht="34.799999999999997" x14ac:dyDescent="0.35">
      <c r="B19" s="12"/>
      <c r="C19" s="35" t="s">
        <v>21</v>
      </c>
      <c r="D19" s="17"/>
      <c r="E19" s="20">
        <v>0</v>
      </c>
      <c r="F19" s="21"/>
      <c r="G19" s="20"/>
      <c r="H19" s="22"/>
      <c r="I19" s="20">
        <v>0</v>
      </c>
      <c r="J19" s="21"/>
      <c r="K19" s="20"/>
      <c r="L19" s="22"/>
      <c r="M19" s="20">
        <f>SUM(E19,G19,I19,K19)</f>
        <v>0</v>
      </c>
      <c r="N19" s="25"/>
      <c r="O19" s="12"/>
    </row>
    <row r="20" spans="2:15" s="26" customFormat="1" ht="35.4" x14ac:dyDescent="0.35">
      <c r="B20" s="12"/>
      <c r="C20" s="36" t="s">
        <v>24</v>
      </c>
      <c r="D20" s="17"/>
      <c r="E20" s="20">
        <v>0</v>
      </c>
      <c r="F20" s="21"/>
      <c r="G20" s="20"/>
      <c r="H20" s="22"/>
      <c r="I20" s="20">
        <v>0</v>
      </c>
      <c r="J20" s="21"/>
      <c r="K20" s="20">
        <v>0</v>
      </c>
      <c r="L20" s="22"/>
      <c r="M20" s="20">
        <f>SUM(E20,G20,I20,K20)</f>
        <v>0</v>
      </c>
      <c r="N20" s="25"/>
      <c r="O20" s="12"/>
    </row>
    <row r="21" spans="2:15" x14ac:dyDescent="0.3">
      <c r="C21" s="35" t="s">
        <v>22</v>
      </c>
      <c r="D21" s="17"/>
      <c r="E21" s="20">
        <v>0</v>
      </c>
      <c r="F21" s="21"/>
      <c r="G21" s="20"/>
      <c r="H21" s="22"/>
      <c r="I21" s="20"/>
      <c r="J21" s="21"/>
      <c r="K21" s="22">
        <v>0</v>
      </c>
      <c r="L21" s="22"/>
      <c r="M21" s="22">
        <f>SUM(E21,G21,I21,K21)</f>
        <v>0</v>
      </c>
      <c r="N21" s="17"/>
    </row>
    <row r="22" spans="2:15" x14ac:dyDescent="0.3">
      <c r="C22" s="35" t="s">
        <v>23</v>
      </c>
      <c r="D22" s="17"/>
      <c r="E22" s="28">
        <v>0</v>
      </c>
      <c r="F22" s="21"/>
      <c r="G22" s="20"/>
      <c r="H22" s="22"/>
      <c r="I22" s="20"/>
      <c r="J22" s="21"/>
      <c r="K22" s="37">
        <v>50386414</v>
      </c>
      <c r="L22" s="22"/>
      <c r="M22" s="37">
        <f>SUM(E22,G22,I22,K22)</f>
        <v>50386414</v>
      </c>
      <c r="N22" s="17"/>
    </row>
    <row r="23" spans="2:15" ht="18.600000000000001" thickBot="1" x14ac:dyDescent="0.35">
      <c r="B23" s="11"/>
      <c r="C23" s="19" t="s">
        <v>28</v>
      </c>
      <c r="D23" s="17"/>
      <c r="E23" s="38">
        <f>SUM(E22,E16)</f>
        <v>46598841</v>
      </c>
      <c r="F23" s="39"/>
      <c r="G23" s="32">
        <f>SUM(G22,G16)</f>
        <v>0</v>
      </c>
      <c r="H23" s="34"/>
      <c r="I23" s="32">
        <f>SUM(I22,I16)</f>
        <v>0</v>
      </c>
      <c r="J23" s="39"/>
      <c r="K23" s="40">
        <f>SUM(K16:K22)</f>
        <v>94946396</v>
      </c>
      <c r="L23" s="22"/>
      <c r="M23" s="41">
        <f>SUM(M16:M22)</f>
        <v>141545236</v>
      </c>
      <c r="N23" s="17"/>
      <c r="O23" s="23"/>
    </row>
    <row r="24" spans="2:15" ht="18.600000000000001" thickTop="1" x14ac:dyDescent="0.35">
      <c r="B24" s="11"/>
      <c r="E24" s="42"/>
      <c r="F24" s="42"/>
      <c r="G24" s="42"/>
      <c r="H24" s="42"/>
      <c r="I24" s="42"/>
      <c r="J24" s="42"/>
      <c r="K24" s="27"/>
      <c r="L24" s="27"/>
      <c r="M24" s="27"/>
    </row>
    <row r="25" spans="2:15" s="43" customFormat="1" ht="17.399999999999999" hidden="1" x14ac:dyDescent="0.3">
      <c r="E25" s="44"/>
    </row>
    <row r="26" spans="2:15" s="43" customFormat="1" ht="17.399999999999999" hidden="1" x14ac:dyDescent="0.3">
      <c r="E26" s="44"/>
    </row>
    <row r="27" spans="2:15" s="43" customFormat="1" ht="17.399999999999999" hidden="1" x14ac:dyDescent="0.3"/>
    <row r="28" spans="2:15" s="43" customFormat="1" ht="17.399999999999999" hidden="1" x14ac:dyDescent="0.3"/>
    <row r="29" spans="2:15" s="43" customFormat="1" ht="17.399999999999999" hidden="1" x14ac:dyDescent="0.3"/>
    <row r="30" spans="2:15" s="43" customFormat="1" ht="17.399999999999999" hidden="1" x14ac:dyDescent="0.3"/>
    <row r="31" spans="2:15" s="43" customFormat="1" ht="17.399999999999999" hidden="1" x14ac:dyDescent="0.3"/>
    <row r="32" spans="2:15" s="43" customFormat="1" ht="17.399999999999999" hidden="1" x14ac:dyDescent="0.3"/>
    <row r="33" spans="2:13" s="43" customFormat="1" ht="17.399999999999999" hidden="1" x14ac:dyDescent="0.3"/>
    <row r="34" spans="2:13" s="43" customFormat="1" ht="17.399999999999999" hidden="1" x14ac:dyDescent="0.3"/>
    <row r="35" spans="2:13" s="43" customFormat="1" ht="17.399999999999999" hidden="1" x14ac:dyDescent="0.3"/>
    <row r="36" spans="2:13" hidden="1" x14ac:dyDescent="0.35">
      <c r="B36" s="11"/>
      <c r="E36" s="42"/>
      <c r="F36" s="42"/>
      <c r="G36" s="42"/>
      <c r="H36" s="42"/>
      <c r="I36" s="42"/>
      <c r="J36" s="42"/>
      <c r="K36" s="27"/>
      <c r="L36" s="27"/>
      <c r="M36" s="27"/>
    </row>
    <row r="39" spans="2:13" x14ac:dyDescent="0.35">
      <c r="C39" s="45" t="s">
        <v>30</v>
      </c>
      <c r="D39" s="45"/>
      <c r="E39" s="45"/>
      <c r="F39" s="45"/>
    </row>
  </sheetData>
  <mergeCells count="5">
    <mergeCell ref="C39:F39"/>
    <mergeCell ref="B8:M8"/>
    <mergeCell ref="B5:M5"/>
    <mergeCell ref="B6:M6"/>
    <mergeCell ref="B7:M7"/>
  </mergeCells>
  <phoneticPr fontId="3" type="noConversion"/>
  <pageMargins left="1.1000000000000001" right="0.74803149606299213" top="1.57" bottom="0.98425196850393704" header="0.52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9"/>
      <c r="C8" s="50"/>
      <c r="D8" s="59" t="s">
        <v>1</v>
      </c>
      <c r="E8" s="59" t="s">
        <v>2</v>
      </c>
      <c r="F8" s="59" t="s">
        <v>7</v>
      </c>
      <c r="G8" s="53" t="s">
        <v>3</v>
      </c>
    </row>
    <row r="9" spans="2:7" ht="25.5" customHeight="1" x14ac:dyDescent="0.25">
      <c r="B9" s="51"/>
      <c r="C9" s="52"/>
      <c r="D9" s="60"/>
      <c r="E9" s="60"/>
      <c r="F9" s="60"/>
      <c r="G9" s="54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47" t="s">
        <v>8</v>
      </c>
      <c r="C11" s="47"/>
      <c r="D11" s="3"/>
      <c r="E11" s="3"/>
      <c r="F11" s="3"/>
      <c r="G11" s="3"/>
    </row>
    <row r="12" spans="2:7" ht="28.95" customHeight="1" x14ac:dyDescent="0.25">
      <c r="B12" s="47"/>
      <c r="C12" s="4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55" t="s">
        <v>4</v>
      </c>
      <c r="C13" s="56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5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48" t="s">
        <v>9</v>
      </c>
      <c r="C15" s="48"/>
      <c r="D15" s="4"/>
      <c r="E15" s="4"/>
      <c r="F15" s="4"/>
      <c r="G15" s="4"/>
    </row>
    <row r="16" spans="2:7" ht="25.5" customHeight="1" x14ac:dyDescent="0.25">
      <c r="B16" s="48"/>
      <c r="C16" s="4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47" t="s">
        <v>6</v>
      </c>
      <c r="C17" s="47"/>
      <c r="D17" s="57">
        <f>+D12+D16</f>
        <v>6237.3899999999994</v>
      </c>
      <c r="E17" s="57">
        <f>+E12+E16</f>
        <v>13906032.989999998</v>
      </c>
      <c r="F17" s="57">
        <f>+F12+F16</f>
        <v>4145072.8000000007</v>
      </c>
      <c r="G17" s="57">
        <f>+G12+G16</f>
        <v>18057343.180000007</v>
      </c>
    </row>
    <row r="18" spans="2:7" ht="21" customHeight="1" x14ac:dyDescent="0.25">
      <c r="B18" s="47"/>
      <c r="C18" s="47"/>
      <c r="D18" s="58"/>
      <c r="E18" s="58"/>
      <c r="F18" s="58"/>
      <c r="G18" s="58"/>
    </row>
    <row r="19" spans="2:7" ht="13.8" x14ac:dyDescent="0.25">
      <c r="B19" s="61"/>
      <c r="C19" s="62"/>
      <c r="D19" s="4"/>
      <c r="E19" s="4"/>
      <c r="F19" s="4"/>
      <c r="G19" s="6"/>
    </row>
    <row r="20" spans="2:7" ht="13.8" x14ac:dyDescent="0.25">
      <c r="B20" s="3" t="s">
        <v>10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48" t="s">
        <v>9</v>
      </c>
      <c r="C21" s="48"/>
      <c r="D21" s="63">
        <v>-27993.33</v>
      </c>
      <c r="E21" s="63">
        <f>-27118990.92</f>
        <v>-27118990.920000002</v>
      </c>
      <c r="F21" s="63">
        <v>-10395322.83</v>
      </c>
      <c r="G21" s="63">
        <f>+D21+E21+F21</f>
        <v>-37542307.079999998</v>
      </c>
    </row>
    <row r="22" spans="2:7" x14ac:dyDescent="0.25">
      <c r="B22" s="48"/>
      <c r="C22" s="48"/>
      <c r="D22" s="64"/>
      <c r="E22" s="64"/>
      <c r="F22" s="64"/>
      <c r="G22" s="64"/>
    </row>
    <row r="23" spans="2:7" x14ac:dyDescent="0.25">
      <c r="B23" s="47" t="s">
        <v>11</v>
      </c>
      <c r="C23" s="47"/>
      <c r="D23" s="65">
        <f>+D20+D21</f>
        <v>6130.6399999999994</v>
      </c>
      <c r="E23" s="65">
        <f>+E20+E21</f>
        <v>13649156.969999991</v>
      </c>
      <c r="F23" s="65">
        <f>+F20+F21</f>
        <v>3973196.76</v>
      </c>
      <c r="G23" s="65">
        <f>+G20+G21</f>
        <v>17628484.36999999</v>
      </c>
    </row>
    <row r="24" spans="2:7" ht="13.95" customHeight="1" x14ac:dyDescent="0.25">
      <c r="B24" s="47"/>
      <c r="C24" s="47"/>
      <c r="D24" s="66"/>
      <c r="E24" s="66"/>
      <c r="F24" s="66"/>
      <c r="G24" s="66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CAMBIO PATRIM.</vt:lpstr>
      <vt:lpstr>CUADRO DE ACTIVOS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2022-01-20T15:41:45Z</dcterms:modified>
</cp:coreProperties>
</file>