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ESCRITORIO\DIGECOG CIERRE FISCAL 2018-2024\2024\CIERRE ENERO -DICIEMBRE 2024 VS 2023\ESTADOS FINANCIEROS ENERO-DICIEMBRE 2024\"/>
    </mc:Choice>
  </mc:AlternateContent>
  <xr:revisionPtr revIDLastSave="0" documentId="13_ncr:1_{7A310941-D89C-474B-A836-357B49A81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O DE RESULTADOS" sheetId="5" r:id="rId1"/>
    <sheet name="CUADRO DE ACTIVOS" sheetId="13" state="hidden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D26" i="5" l="1"/>
  <c r="D32" i="5" s="1"/>
  <c r="B16" i="5" l="1"/>
  <c r="E20" i="13" l="1"/>
  <c r="E21" i="13"/>
  <c r="G21" i="13" s="1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  <c r="B26" i="5" l="1"/>
  <c r="B32" i="5" s="1"/>
</calcChain>
</file>

<file path=xl/sharedStrings.xml><?xml version="1.0" encoding="utf-8"?>
<sst xmlns="http://schemas.openxmlformats.org/spreadsheetml/2006/main" count="33" uniqueCount="32">
  <si>
    <t>( VALORES EN RD$)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</si>
  <si>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</si>
  <si>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</si>
  <si>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</si>
  <si>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</si>
  <si>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</si>
  <si>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</si>
  <si>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</si>
  <si>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</si>
  <si>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</si>
  <si>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</si>
  <si>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</si>
  <si>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</si>
  <si>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</si>
  <si>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</si>
  <si>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</si>
  <si>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</si>
  <si>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</si>
  <si>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</si>
  <si>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</si>
  <si>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</si>
  <si>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</si>
  <si>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</si>
  <si>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 xml:space="preserve">         Subvenciones y Otros Pagos por  transferencias</t>
  </si>
  <si>
    <t>CONSEJO NACIONAL DE ZONAS FRANCAS DE EXPORTACION (5150)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</si>
  <si>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</si>
  <si>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</si>
  <si>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</si>
  <si>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 xml:space="preserve">   Las notas 7 a la 28 son parte integral de estos Estados Financieros.</t>
  </si>
  <si>
    <t xml:space="preserve">         Ganancias (pérdida) por diferencia en operaciones</t>
  </si>
  <si>
    <t xml:space="preserve">         Deterioro del Valor de Propiedad, Planta y Equipo</t>
  </si>
  <si>
    <t>AL 31 de diciembre del año 2024 y 31 de 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</si>
</sst>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4" fillId="0" borderId="3" xfId="0" applyFont="1" applyBorder="1"/>
    <xf numFmtId="0" fontId="4" fillId="0" borderId="4" xfId="0" applyFont="1" applyBorder="1"/>
    <xf numFmtId="0" fontId="5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0" fontId="6" fillId="2" borderId="0" xfId="0" applyFont="1" applyFill="1"/>
    <xf numFmtId="165" fontId="6" fillId="0" borderId="0" xfId="0" applyNumberFormat="1" applyFont="1"/>
    <xf numFmtId="166" fontId="6" fillId="2" borderId="0" xfId="1" applyNumberFormat="1" applyFont="1" applyFill="1" applyBorder="1" applyAlignment="1">
      <alignment horizontal="right"/>
    </xf>
    <xf numFmtId="165" fontId="6" fillId="2" borderId="0" xfId="1" applyFont="1" applyFill="1" applyBorder="1" applyAlignment="1">
      <alignment horizontal="right"/>
    </xf>
    <xf numFmtId="165" fontId="5" fillId="2" borderId="0" xfId="1" applyFont="1" applyFill="1" applyBorder="1" applyAlignment="1">
      <alignment horizontal="right"/>
    </xf>
    <xf numFmtId="165" fontId="6" fillId="2" borderId="0" xfId="1" applyFont="1" applyFill="1" applyBorder="1"/>
    <xf numFmtId="166" fontId="5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3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 indent="4"/>
    </xf>
    <xf numFmtId="0" fontId="6" fillId="2" borderId="0" xfId="0" applyFont="1" applyFill="1" applyAlignment="1">
      <alignment horizontal="left" indent="4"/>
    </xf>
    <xf numFmtId="43" fontId="6" fillId="0" borderId="0" xfId="0" applyNumberFormat="1" applyFont="1"/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0" fontId="5" fillId="0" borderId="0" xfId="0" applyFont="1"/>
    <xf numFmtId="0" fontId="5" fillId="2" borderId="2" xfId="0" quotePrefix="1" applyFont="1" applyFill="1" applyBorder="1" applyAlignment="1">
      <alignment horizontal="center"/>
    </xf>
    <xf numFmtId="166" fontId="6" fillId="0" borderId="0" xfId="0" applyNumberFormat="1" applyFont="1"/>
    <xf numFmtId="165" fontId="6" fillId="0" borderId="0" xfId="1" applyFont="1" applyFill="1" applyBorder="1"/>
    <xf numFmtId="0" fontId="5" fillId="0" borderId="0" xfId="0" applyFont="1" applyAlignment="1">
      <alignment horizontal="right"/>
    </xf>
    <xf numFmtId="166" fontId="5" fillId="2" borderId="12" xfId="1" applyNumberFormat="1" applyFont="1" applyFill="1" applyBorder="1" applyAlignment="1">
      <alignment horizontal="right"/>
    </xf>
    <xf numFmtId="166" fontId="6" fillId="2" borderId="11" xfId="1" applyNumberFormat="1" applyFont="1" applyFill="1" applyBorder="1"/>
    <xf numFmtId="43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3" fillId="0" borderId="6" xfId="1" applyNumberFormat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214312</xdr:colOff>
      <xdr:row>0</xdr:row>
      <xdr:rowOff>130969</xdr:rowOff>
    </xdr:from>
    <xdr:to>
      <xdr:col>4</xdr:col>
      <xdr:colOff>418941</xdr:colOff>
      <xdr:row>10</xdr:row>
      <xdr:rowOff>113586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CCB199-A412-0A2B-C4B6-1B508FB0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4031" y="130969"/>
          <a:ext cx="1645285" cy="1512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1"/>
  <sheetViews>
    <sheetView tabSelected="1" view="pageBreakPreview" zoomScale="160" zoomScaleNormal="100" zoomScaleSheetLayoutView="160" workbookViewId="0">
      <selection activeCell="F9" sqref="F9"/>
    </sheetView>
  </sheetViews>
  <sheetFormatPr baseColWidth="10" defaultColWidth="11.5703125" defaultRowHeight="12.75" x14ac:dyDescent="0.2"/>
  <cols>
    <col min="1" max="1" width="61.28515625" style="10" customWidth="1"/>
    <col min="2" max="2" width="19.28515625" style="10" customWidth="1"/>
    <col min="3" max="3" width="3.28515625" style="10" customWidth="1"/>
    <col min="4" max="4" width="18.28515625" style="10" customWidth="1"/>
    <col min="5" max="5" width="9.28515625" style="10" customWidth="1"/>
    <col min="6" max="6" width="17.5703125" style="10" bestFit="1" customWidth="1"/>
    <col min="7" max="8" width="9.28515625" style="10" customWidth="1"/>
    <col min="9" max="9" width="16.28515625" style="10" customWidth="1"/>
    <col min="10" max="256" width="9.28515625" style="10" customWidth="1"/>
    <col min="257" max="16384" width="11.5703125" style="10"/>
  </cols>
  <sheetData>
    <row r="1" spans="1:5" x14ac:dyDescent="0.2">
      <c r="A1" s="12"/>
      <c r="B1" s="12"/>
      <c r="C1" s="12"/>
      <c r="D1" s="12"/>
      <c r="E1" s="12"/>
    </row>
    <row r="2" spans="1:5" x14ac:dyDescent="0.2">
      <c r="A2" s="12"/>
      <c r="B2" s="12"/>
      <c r="C2" s="12"/>
      <c r="D2" s="12"/>
      <c r="E2" s="12"/>
    </row>
    <row r="3" spans="1:5" x14ac:dyDescent="0.2">
      <c r="A3" s="12"/>
      <c r="B3" s="12"/>
      <c r="C3" s="12"/>
      <c r="D3" s="12"/>
      <c r="E3" s="12"/>
    </row>
    <row r="4" spans="1:5" x14ac:dyDescent="0.2">
      <c r="A4" s="12"/>
      <c r="B4" s="12"/>
      <c r="C4" s="12"/>
      <c r="D4" s="12"/>
      <c r="E4" s="12"/>
    </row>
    <row r="5" spans="1:5" ht="12.75" customHeight="1" x14ac:dyDescent="0.2">
      <c r="A5" s="35" t="s">
        <v>24</v>
      </c>
      <c r="B5" s="35"/>
      <c r="C5" s="35"/>
      <c r="D5" s="35"/>
      <c r="E5" s="35"/>
    </row>
    <row r="6" spans="1:5" ht="12.75" customHeight="1" x14ac:dyDescent="0.2">
      <c r="A6" s="35" t="s">
        <v>12</v>
      </c>
      <c r="B6" s="35"/>
      <c r="C6" s="35"/>
      <c r="D6" s="35"/>
      <c r="E6" s="35"/>
    </row>
    <row r="7" spans="1:5" ht="12.75" customHeight="1" x14ac:dyDescent="0.2">
      <c r="A7" s="35" t="s">
        <v>31</v>
      </c>
      <c r="B7" s="35"/>
      <c r="C7" s="35"/>
      <c r="D7" s="35"/>
      <c r="E7" s="35"/>
    </row>
    <row r="8" spans="1:5" ht="12.75" customHeight="1" x14ac:dyDescent="0.2">
      <c r="A8" s="35" t="s">
        <v>0</v>
      </c>
      <c r="B8" s="35"/>
      <c r="C8" s="35"/>
      <c r="D8" s="35"/>
      <c r="E8" s="35"/>
    </row>
    <row r="9" spans="1:5" ht="7.15" customHeight="1" x14ac:dyDescent="0.2">
      <c r="A9" s="9"/>
      <c r="B9" s="9"/>
      <c r="C9" s="9"/>
      <c r="D9" s="9"/>
      <c r="E9" s="9"/>
    </row>
    <row r="10" spans="1:5" x14ac:dyDescent="0.2">
      <c r="A10" s="19"/>
      <c r="B10" s="19"/>
      <c r="C10" s="19"/>
      <c r="D10" s="19"/>
      <c r="E10" s="12"/>
    </row>
    <row r="11" spans="1:5" x14ac:dyDescent="0.2">
      <c r="A11" s="19"/>
      <c r="B11" s="19"/>
      <c r="C11" s="19"/>
      <c r="D11" s="19"/>
      <c r="E11" s="12"/>
    </row>
    <row r="12" spans="1:5" ht="13.5" thickBot="1" x14ac:dyDescent="0.25">
      <c r="A12" s="11" t="s">
        <v>13</v>
      </c>
      <c r="B12" s="28">
        <v>2024</v>
      </c>
      <c r="C12" s="9"/>
      <c r="D12" s="28">
        <v>2023</v>
      </c>
      <c r="E12" s="12"/>
    </row>
    <row r="13" spans="1:5" ht="7.15" customHeight="1" x14ac:dyDescent="0.2">
      <c r="A13" s="12"/>
      <c r="B13" s="9"/>
      <c r="C13" s="9"/>
      <c r="D13" s="9"/>
      <c r="E13" s="12"/>
    </row>
    <row r="14" spans="1:5" x14ac:dyDescent="0.2">
      <c r="A14" s="12" t="s">
        <v>26</v>
      </c>
      <c r="B14" s="25">
        <v>167858514</v>
      </c>
      <c r="C14" s="17"/>
      <c r="D14" s="25">
        <v>169890279.74000001</v>
      </c>
      <c r="E14" s="12"/>
    </row>
    <row r="15" spans="1:5" x14ac:dyDescent="0.2">
      <c r="A15" s="12" t="s">
        <v>27</v>
      </c>
      <c r="B15" s="33">
        <v>92478631</v>
      </c>
      <c r="C15" s="15"/>
      <c r="D15" s="33">
        <v>72542472.540000007</v>
      </c>
      <c r="E15" s="12"/>
    </row>
    <row r="16" spans="1:5" x14ac:dyDescent="0.2">
      <c r="A16" s="11" t="s">
        <v>14</v>
      </c>
      <c r="B16" s="26">
        <f>SUM(B14:B15)</f>
        <v>260337145</v>
      </c>
      <c r="C16" s="16"/>
      <c r="D16" s="26">
        <f>SUM(D14:D15)</f>
        <v>242432752.28000003</v>
      </c>
      <c r="E16" s="12"/>
    </row>
    <row r="17" spans="1:9" x14ac:dyDescent="0.2">
      <c r="A17" s="11"/>
      <c r="B17" s="26"/>
      <c r="C17" s="16"/>
      <c r="D17" s="26"/>
      <c r="E17" s="12"/>
    </row>
    <row r="18" spans="1:9" x14ac:dyDescent="0.2">
      <c r="A18" s="11" t="s">
        <v>25</v>
      </c>
      <c r="B18" s="25"/>
      <c r="C18" s="15"/>
      <c r="D18" s="25"/>
      <c r="E18" s="12"/>
      <c r="F18" s="13"/>
    </row>
    <row r="19" spans="1:9" ht="18.75" customHeight="1" x14ac:dyDescent="0.2">
      <c r="A19" s="12" t="s">
        <v>15</v>
      </c>
      <c r="B19" s="25">
        <v>166187839</v>
      </c>
      <c r="C19" s="25"/>
      <c r="D19" s="25">
        <v>157254430</v>
      </c>
      <c r="E19" s="12"/>
      <c r="F19" s="24"/>
    </row>
    <row r="20" spans="1:9" ht="16.149999999999999" customHeight="1" x14ac:dyDescent="0.2">
      <c r="A20" s="12" t="s">
        <v>23</v>
      </c>
      <c r="B20" s="25">
        <v>14930491</v>
      </c>
      <c r="C20" s="25"/>
      <c r="D20" s="25">
        <v>13075841</v>
      </c>
      <c r="E20" s="12"/>
      <c r="F20" s="24"/>
    </row>
    <row r="21" spans="1:9" x14ac:dyDescent="0.2">
      <c r="A21" s="12" t="s">
        <v>18</v>
      </c>
      <c r="B21" s="25">
        <v>18018473</v>
      </c>
      <c r="C21" s="25"/>
      <c r="D21" s="25">
        <v>17214962</v>
      </c>
      <c r="E21" s="12"/>
      <c r="I21" s="29"/>
    </row>
    <row r="22" spans="1:9" x14ac:dyDescent="0.2">
      <c r="A22" s="12" t="s">
        <v>16</v>
      </c>
      <c r="B22" s="25">
        <v>5875950</v>
      </c>
      <c r="C22" s="25"/>
      <c r="D22" s="25">
        <v>6490171</v>
      </c>
      <c r="E22" s="12"/>
    </row>
    <row r="23" spans="1:9" x14ac:dyDescent="0.2">
      <c r="A23" s="12" t="s">
        <v>30</v>
      </c>
      <c r="B23" s="25">
        <v>0</v>
      </c>
      <c r="C23" s="25"/>
      <c r="D23" s="25">
        <v>43499</v>
      </c>
      <c r="E23" s="12"/>
    </row>
    <row r="24" spans="1:9" x14ac:dyDescent="0.2">
      <c r="A24" s="12" t="s">
        <v>17</v>
      </c>
      <c r="B24" s="25">
        <v>59880549</v>
      </c>
      <c r="C24" s="25"/>
      <c r="D24" s="25">
        <v>58707664</v>
      </c>
      <c r="E24" s="12"/>
    </row>
    <row r="25" spans="1:9" x14ac:dyDescent="0.2">
      <c r="A25" s="12" t="s">
        <v>19</v>
      </c>
      <c r="B25" s="33">
        <v>146747</v>
      </c>
      <c r="C25" s="25"/>
      <c r="D25" s="33">
        <v>124481</v>
      </c>
      <c r="E25" s="12"/>
    </row>
    <row r="26" spans="1:9" x14ac:dyDescent="0.2">
      <c r="A26" s="11" t="s">
        <v>20</v>
      </c>
      <c r="B26" s="18">
        <f>SUM(B19:B25)</f>
        <v>265040049</v>
      </c>
      <c r="C26" s="18"/>
      <c r="D26" s="18">
        <f>SUM(D19:D25)</f>
        <v>252911048</v>
      </c>
      <c r="E26" s="11"/>
      <c r="F26" s="13"/>
    </row>
    <row r="27" spans="1:9" x14ac:dyDescent="0.2">
      <c r="A27" s="12"/>
      <c r="B27" s="17"/>
      <c r="C27" s="12"/>
      <c r="D27" s="17"/>
      <c r="E27" s="12"/>
    </row>
    <row r="28" spans="1:9" x14ac:dyDescent="0.2">
      <c r="A28" s="12" t="s">
        <v>29</v>
      </c>
      <c r="B28" s="17">
        <v>-1416.89</v>
      </c>
      <c r="C28" s="17"/>
      <c r="D28" s="17">
        <v>0</v>
      </c>
      <c r="E28" s="12"/>
    </row>
    <row r="29" spans="1:9" x14ac:dyDescent="0.2">
      <c r="A29" s="12"/>
      <c r="B29" s="12"/>
      <c r="C29" s="12"/>
      <c r="D29" s="12"/>
      <c r="E29" s="12"/>
    </row>
    <row r="30" spans="1:9" x14ac:dyDescent="0.2">
      <c r="A30" s="12" t="s">
        <v>21</v>
      </c>
      <c r="B30" s="15">
        <v>0</v>
      </c>
      <c r="C30" s="15"/>
      <c r="D30" s="15">
        <v>0</v>
      </c>
      <c r="E30" s="12"/>
      <c r="F30" s="24"/>
    </row>
    <row r="31" spans="1:9" x14ac:dyDescent="0.2">
      <c r="A31" s="12"/>
      <c r="B31" s="15"/>
      <c r="C31" s="15"/>
      <c r="D31" s="15"/>
      <c r="E31" s="12"/>
    </row>
    <row r="32" spans="1:9" ht="13.5" thickBot="1" x14ac:dyDescent="0.25">
      <c r="A32" s="11" t="s">
        <v>22</v>
      </c>
      <c r="B32" s="32">
        <f>+B16-B26+B28</f>
        <v>-4704320.8899999997</v>
      </c>
      <c r="C32" s="14"/>
      <c r="D32" s="32">
        <f>+D16-D26+D28+1</f>
        <v>-10478294.719999969</v>
      </c>
      <c r="E32" s="12"/>
    </row>
    <row r="33" spans="1:5" ht="13.5" thickTop="1" x14ac:dyDescent="0.2">
      <c r="A33" s="12"/>
      <c r="B33" s="15"/>
      <c r="C33" s="15"/>
      <c r="D33" s="15"/>
      <c r="E33" s="12"/>
    </row>
    <row r="34" spans="1:5" ht="16.5" customHeight="1" x14ac:dyDescent="0.2">
      <c r="B34" s="30"/>
      <c r="C34" s="30"/>
      <c r="D34" s="30"/>
    </row>
    <row r="35" spans="1:5" ht="19.5" customHeight="1" x14ac:dyDescent="0.2">
      <c r="B35" s="30"/>
      <c r="C35" s="30"/>
      <c r="D35" s="30"/>
    </row>
    <row r="36" spans="1:5" x14ac:dyDescent="0.2">
      <c r="A36" s="9"/>
      <c r="B36" s="34"/>
      <c r="C36" s="9"/>
      <c r="D36" s="34"/>
    </row>
    <row r="37" spans="1:5" x14ac:dyDescent="0.2">
      <c r="A37" s="36" t="s">
        <v>28</v>
      </c>
      <c r="B37" s="36"/>
      <c r="C37" s="36"/>
      <c r="D37" s="36"/>
    </row>
    <row r="38" spans="1:5" x14ac:dyDescent="0.2">
      <c r="A38" s="37"/>
      <c r="B38" s="37"/>
      <c r="C38" s="37"/>
      <c r="D38" s="37"/>
    </row>
    <row r="39" spans="1:5" x14ac:dyDescent="0.2">
      <c r="A39" s="12"/>
      <c r="B39" s="12"/>
      <c r="C39" s="12"/>
      <c r="D39" s="12"/>
    </row>
    <row r="40" spans="1:5" x14ac:dyDescent="0.2">
      <c r="A40" s="9"/>
      <c r="B40" s="9"/>
      <c r="C40" s="9"/>
      <c r="D40" s="9"/>
    </row>
    <row r="41" spans="1:5" x14ac:dyDescent="0.2">
      <c r="A41" s="35"/>
      <c r="B41" s="35"/>
      <c r="C41" s="35"/>
      <c r="D41" s="35"/>
    </row>
    <row r="42" spans="1:5" x14ac:dyDescent="0.2">
      <c r="A42" s="37"/>
      <c r="B42" s="37"/>
      <c r="C42" s="37"/>
      <c r="D42" s="37"/>
    </row>
    <row r="43" spans="1:5" x14ac:dyDescent="0.2">
      <c r="A43" s="19"/>
      <c r="B43" s="12"/>
      <c r="C43" s="12"/>
      <c r="D43" s="12"/>
    </row>
    <row r="44" spans="1:5" x14ac:dyDescent="0.2">
      <c r="A44" s="20"/>
      <c r="B44" s="21"/>
      <c r="C44" s="20"/>
      <c r="D44" s="21"/>
    </row>
    <row r="45" spans="1:5" x14ac:dyDescent="0.2">
      <c r="A45" s="20"/>
      <c r="B45" s="22"/>
      <c r="C45" s="20"/>
      <c r="D45" s="21"/>
    </row>
    <row r="46" spans="1:5" x14ac:dyDescent="0.2">
      <c r="A46" s="23"/>
      <c r="B46" s="23"/>
      <c r="C46" s="12"/>
      <c r="D46" s="12"/>
    </row>
    <row r="47" spans="1:5" x14ac:dyDescent="0.2">
      <c r="A47" s="23"/>
      <c r="B47" s="12"/>
      <c r="C47" s="12"/>
      <c r="D47" s="12"/>
    </row>
    <row r="48" spans="1:5" x14ac:dyDescent="0.2">
      <c r="A48" s="23"/>
      <c r="B48" s="12"/>
      <c r="C48" s="12"/>
      <c r="D48" s="12"/>
    </row>
    <row r="49" spans="1:5" x14ac:dyDescent="0.2">
      <c r="A49" s="23"/>
      <c r="B49" s="12"/>
      <c r="C49" s="12"/>
      <c r="D49" s="12"/>
    </row>
    <row r="51" spans="1:5" x14ac:dyDescent="0.2">
      <c r="A51" s="27"/>
      <c r="B51" s="31"/>
      <c r="C51" s="31"/>
      <c r="D51" s="31"/>
    </row>
    <row r="52" spans="1:5" x14ac:dyDescent="0.2">
      <c r="A52" s="11"/>
      <c r="B52" s="16"/>
      <c r="C52" s="16"/>
      <c r="D52" s="16"/>
      <c r="E52" s="12"/>
    </row>
    <row r="53" spans="1:5" hidden="1" x14ac:dyDescent="0.2">
      <c r="A53" s="12"/>
      <c r="B53" s="16"/>
      <c r="C53" s="16"/>
      <c r="D53" s="16"/>
      <c r="E53" s="12"/>
    </row>
    <row r="54" spans="1:5" hidden="1" x14ac:dyDescent="0.2">
      <c r="A54" s="12"/>
      <c r="B54" s="15"/>
      <c r="C54" s="15"/>
      <c r="D54" s="15"/>
      <c r="E54" s="12"/>
    </row>
    <row r="55" spans="1:5" hidden="1" x14ac:dyDescent="0.2">
      <c r="A55" s="11"/>
      <c r="B55" s="16"/>
      <c r="C55" s="16"/>
      <c r="D55" s="16"/>
      <c r="E55" s="12"/>
    </row>
    <row r="56" spans="1:5" hidden="1" x14ac:dyDescent="0.2">
      <c r="A56" s="12"/>
      <c r="B56" s="12"/>
      <c r="C56" s="12"/>
      <c r="D56" s="12"/>
      <c r="E56" s="12"/>
    </row>
    <row r="57" spans="1:5" hidden="1" x14ac:dyDescent="0.2">
      <c r="A57" s="12"/>
      <c r="B57" s="12"/>
      <c r="C57" s="12"/>
      <c r="D57" s="12"/>
      <c r="E57" s="12"/>
    </row>
    <row r="58" spans="1:5" hidden="1" x14ac:dyDescent="0.2">
      <c r="A58" s="9"/>
      <c r="B58" s="9"/>
      <c r="C58" s="9"/>
      <c r="D58" s="9"/>
      <c r="E58" s="12"/>
    </row>
    <row r="59" spans="1:5" hidden="1" x14ac:dyDescent="0.2">
      <c r="A59" s="35"/>
      <c r="B59" s="35"/>
      <c r="C59" s="35"/>
      <c r="D59" s="35"/>
      <c r="E59" s="12"/>
    </row>
    <row r="60" spans="1:5" hidden="1" x14ac:dyDescent="0.2">
      <c r="A60" s="37"/>
      <c r="B60" s="37"/>
      <c r="C60" s="37"/>
      <c r="D60" s="37"/>
      <c r="E60" s="12"/>
    </row>
    <row r="61" spans="1:5" hidden="1" x14ac:dyDescent="0.2">
      <c r="A61" s="12"/>
      <c r="B61" s="12"/>
      <c r="C61" s="12"/>
      <c r="D61" s="12"/>
      <c r="E61" s="12"/>
    </row>
    <row r="62" spans="1:5" hidden="1" x14ac:dyDescent="0.2">
      <c r="A62" s="9"/>
      <c r="B62" s="9"/>
      <c r="C62" s="9"/>
      <c r="D62" s="9"/>
      <c r="E62" s="12"/>
    </row>
    <row r="63" spans="1:5" hidden="1" x14ac:dyDescent="0.2">
      <c r="A63" s="35"/>
      <c r="B63" s="35"/>
      <c r="C63" s="35"/>
      <c r="D63" s="35"/>
      <c r="E63" s="12"/>
    </row>
    <row r="64" spans="1:5" hidden="1" x14ac:dyDescent="0.2">
      <c r="A64" s="37"/>
      <c r="B64" s="37"/>
      <c r="C64" s="37"/>
      <c r="D64" s="37"/>
      <c r="E64" s="12"/>
    </row>
    <row r="65" spans="1:5" hidden="1" x14ac:dyDescent="0.2">
      <c r="A65" s="19"/>
      <c r="B65" s="12"/>
      <c r="C65" s="12"/>
      <c r="D65" s="12"/>
      <c r="E65" s="12"/>
    </row>
    <row r="66" spans="1:5" hidden="1" x14ac:dyDescent="0.2">
      <c r="A66" s="20"/>
      <c r="B66" s="21"/>
      <c r="C66" s="20"/>
      <c r="D66" s="21"/>
      <c r="E66" s="12"/>
    </row>
    <row r="67" spans="1:5" x14ac:dyDescent="0.2">
      <c r="A67" s="20"/>
      <c r="B67" s="22"/>
      <c r="C67" s="20"/>
      <c r="D67" s="21"/>
      <c r="E67" s="12"/>
    </row>
    <row r="68" spans="1:5" x14ac:dyDescent="0.2">
      <c r="A68" s="23"/>
      <c r="B68" s="23"/>
      <c r="C68" s="12"/>
      <c r="D68" s="12"/>
      <c r="E68" s="12"/>
    </row>
    <row r="69" spans="1:5" x14ac:dyDescent="0.2">
      <c r="A69" s="23"/>
      <c r="B69" s="12"/>
      <c r="C69" s="12"/>
      <c r="D69" s="12"/>
      <c r="E69" s="12"/>
    </row>
    <row r="70" spans="1:5" x14ac:dyDescent="0.2">
      <c r="E70" s="12"/>
    </row>
    <row r="71" spans="1:5" x14ac:dyDescent="0.2">
      <c r="A71" s="36"/>
      <c r="B71" s="36"/>
      <c r="C71" s="36"/>
      <c r="D71" s="36"/>
      <c r="E71" s="12"/>
    </row>
  </sheetData>
  <mergeCells count="13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40"/>
      <c r="C8" s="41"/>
      <c r="D8" s="50" t="s">
        <v>1</v>
      </c>
      <c r="E8" s="50" t="s">
        <v>2</v>
      </c>
      <c r="F8" s="50" t="s">
        <v>7</v>
      </c>
      <c r="G8" s="44" t="s">
        <v>3</v>
      </c>
    </row>
    <row r="9" spans="2:7" ht="25.5" customHeight="1" x14ac:dyDescent="0.2">
      <c r="B9" s="42"/>
      <c r="C9" s="43"/>
      <c r="D9" s="51"/>
      <c r="E9" s="51"/>
      <c r="F9" s="51"/>
      <c r="G9" s="45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38" t="s">
        <v>8</v>
      </c>
      <c r="C11" s="38"/>
      <c r="D11" s="3"/>
      <c r="E11" s="3"/>
      <c r="F11" s="3"/>
      <c r="G11" s="3"/>
    </row>
    <row r="12" spans="2:7" ht="28.9" customHeight="1" x14ac:dyDescent="0.2">
      <c r="B12" s="38"/>
      <c r="C12" s="38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46" t="s">
        <v>4</v>
      </c>
      <c r="C13" s="47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5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39" t="s">
        <v>9</v>
      </c>
      <c r="C15" s="39"/>
      <c r="D15" s="4"/>
      <c r="E15" s="4"/>
      <c r="F15" s="4"/>
      <c r="G15" s="4"/>
    </row>
    <row r="16" spans="2:7" ht="25.5" customHeight="1" x14ac:dyDescent="0.2">
      <c r="B16" s="39"/>
      <c r="C16" s="39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38" t="s">
        <v>6</v>
      </c>
      <c r="C17" s="38"/>
      <c r="D17" s="48">
        <f>+D12+D16</f>
        <v>6237.3899999999994</v>
      </c>
      <c r="E17" s="48">
        <f>+E12+E16</f>
        <v>13906032.989999998</v>
      </c>
      <c r="F17" s="48">
        <f>+F12+F16</f>
        <v>4145072.8000000007</v>
      </c>
      <c r="G17" s="48">
        <f>+G12+G16</f>
        <v>18057343.180000007</v>
      </c>
    </row>
    <row r="18" spans="2:7" ht="21" customHeight="1" x14ac:dyDescent="0.2">
      <c r="B18" s="38"/>
      <c r="C18" s="38"/>
      <c r="D18" s="49"/>
      <c r="E18" s="49"/>
      <c r="F18" s="49"/>
      <c r="G18" s="49"/>
    </row>
    <row r="19" spans="2:7" ht="15" x14ac:dyDescent="0.25">
      <c r="B19" s="52"/>
      <c r="C19" s="53"/>
      <c r="D19" s="4"/>
      <c r="E19" s="4"/>
      <c r="F19" s="4"/>
      <c r="G19" s="6"/>
    </row>
    <row r="20" spans="2:7" ht="14.25" x14ac:dyDescent="0.2">
      <c r="B20" s="3" t="s">
        <v>10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39" t="s">
        <v>9</v>
      </c>
      <c r="C21" s="39"/>
      <c r="D21" s="54">
        <v>-27993.33</v>
      </c>
      <c r="E21" s="54">
        <f>-27118990.92</f>
        <v>-27118990.920000002</v>
      </c>
      <c r="F21" s="54">
        <v>-10395322.83</v>
      </c>
      <c r="G21" s="54">
        <f>+D21+E21+F21</f>
        <v>-37542307.079999998</v>
      </c>
    </row>
    <row r="22" spans="2:7" x14ac:dyDescent="0.2">
      <c r="B22" s="39"/>
      <c r="C22" s="39"/>
      <c r="D22" s="55"/>
      <c r="E22" s="55"/>
      <c r="F22" s="55"/>
      <c r="G22" s="55"/>
    </row>
    <row r="23" spans="2:7" x14ac:dyDescent="0.2">
      <c r="B23" s="38" t="s">
        <v>11</v>
      </c>
      <c r="C23" s="38"/>
      <c r="D23" s="56">
        <f>+D20+D21</f>
        <v>6130.6399999999994</v>
      </c>
      <c r="E23" s="56">
        <f>+E20+E21</f>
        <v>13649156.969999991</v>
      </c>
      <c r="F23" s="56">
        <f>+F20+F21</f>
        <v>3973196.76</v>
      </c>
      <c r="G23" s="56">
        <f>+G20+G21</f>
        <v>17628484.36999999</v>
      </c>
    </row>
    <row r="24" spans="2:7" ht="13.9" customHeight="1" x14ac:dyDescent="0.2">
      <c r="B24" s="38"/>
      <c r="C24" s="38"/>
      <c r="D24" s="57"/>
      <c r="E24" s="57"/>
      <c r="F24" s="57"/>
      <c r="G24" s="57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RESULTADOS</vt:lpstr>
      <vt:lpstr>CUADRO DE 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2025-01-20T14:45:53Z</cp:lastPrinted>
  <dcterms:created xsi:type="dcterms:W3CDTF">1996-11-27T10:00:04Z</dcterms:created>
  <dcterms:modified xsi:type="dcterms:W3CDTF">2025-01-22T17:51:13Z</dcterms:modified>
</cp:coreProperties>
</file>