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nzfenx400\COMUN\DIV. DE PLANIFICACION Y DESARROLLO\SEGUIMIENTO PRESUPUESTO\plantillas seguimiento metas fisicas para transparencia\2024\"/>
    </mc:Choice>
  </mc:AlternateContent>
  <xr:revisionPtr revIDLastSave="0" documentId="13_ncr:1_{99EF4A84-66B8-454D-9B32-9079A95D51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 2" sheetId="5" r:id="rId2"/>
  </sheets>
  <definedNames>
    <definedName name="_xlnm.Print_Area" localSheetId="1">'Hoja 2'!$A$1:$J$44</definedName>
    <definedName name="_xlnm.Print_Area" localSheetId="0">Hoja1!$A$1:$J$44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5" l="1"/>
  <c r="I29" i="5"/>
  <c r="I25" i="5"/>
  <c r="J29" i="1"/>
  <c r="I29" i="1"/>
  <c r="I25" i="1" l="1"/>
</calcChain>
</file>

<file path=xl/sharedStrings.xml><?xml version="1.0" encoding="utf-8"?>
<sst xmlns="http://schemas.openxmlformats.org/spreadsheetml/2006/main" count="160" uniqueCount="82">
  <si>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</si>
  <si>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</si>
  <si>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</si>
  <si>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</si>
  <si>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</si>
  <si>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</si>
  <si>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</si>
  <si>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</si>
  <si>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</si>
  <si>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</si>
  <si>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</si>
  <si>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</si>
  <si>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</si>
  <si>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</si>
  <si>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</si>
  <si>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</si>
  <si>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</si>
  <si>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</si>
  <si>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</si>
  <si>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</si>
  <si>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</si>
  <si>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</si>
  <si>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</si>
  <si>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</si>
  <si>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</si>
  <si>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</si>
  <si>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</si>
  <si>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</si>
  <si>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</si>
  <si>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</si>
  <si>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</si>
  <si>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</si>
  <si>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</si>
  <si>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</si>
  <si>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</si>
  <si>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</si>
  <si>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</si>
  <si>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</si>
  <si>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</si>
  <si>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</si>
  <si>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</si>
  <si>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</si>
  <si>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</si>
  <si>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</si>
  <si>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</si>
  <si>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</si>
  <si>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</si>
  <si>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</si>
  <si>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</si>
  <si>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</si>
  <si>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Presupuesto aprobado:  </t>
  </si>
  <si>
    <t xml:space="preserve">Presupuesto modificado: </t>
  </si>
  <si>
    <t>Total devengado:</t>
  </si>
  <si>
    <t>5150 - Consejo Nacional De Zonas Francas</t>
  </si>
  <si>
    <t xml:space="preserve"> 01    - Consejo Nacional De Zonas Francas</t>
  </si>
  <si>
    <t>0001  - Consejo Nacional de Zonas Francas</t>
  </si>
  <si>
    <t>Impulsar el crecimiento y desarrollo del sector Zonas Francas en la República Dominicana, mediante la promoción y atracción de nuevas inversiones.</t>
  </si>
  <si>
    <t>Ser reconocido como líder regional de las zonas francas, con acciones orientadas hacia el fortalecimiento de la competitividad e impulsando el incremento de las exportaciones.</t>
  </si>
  <si>
    <t>3.5.</t>
  </si>
  <si>
    <t>Estructura productiva sectorial y territorialmente articulada, integrada competitivamente a la economía global y que aprovecha las oportunidades del mercado local</t>
  </si>
  <si>
    <t>Corina Martinez</t>
  </si>
  <si>
    <t>Una economía territorial y sectorialmente integrada, innovadora, diversificada, plural, orientada a la calidad y ambientalmente sostenible, que crea y desconcentra la riqueza, genera crecimiento alto y sostenido con equidad y empleo digno, y que aprovecha y potencia las oportunidades del mercado local y se inserta de forma competitiva en la economía global.</t>
  </si>
  <si>
    <t>Promoción y Desarrollo de las  Zonas Francas</t>
  </si>
  <si>
    <t xml:space="preserve">El Consejo Nacional de Zonas Francas de Exportación, es la institución reguladora del sector Zonas Francas en la Republica Dominicana, responsable de definir las acciones que permitan brindar a dicho sector un servicio con eficiencia y calidad.
Mediante este programa podrá dirigir y ejecutar las directrices del plan plurianual y las normas establecidas por el consejo directivo, a fin de alcanzar el logro de las metas trazadas en la planificación anual de trabajo. </t>
  </si>
  <si>
    <t>Lineamientos para la Ejecución Presupuestaria 2022 del Gobierno General Nacional</t>
  </si>
  <si>
    <t>Operadores de Parques y Empresas de Zonas Francas</t>
  </si>
  <si>
    <t>6197 - Empresas requieren permisos para operar como zonas francas en Rep. Dom.</t>
  </si>
  <si>
    <t>Representar y promocionar el sector de zonas francas de República Dominicana nacional e internacionalmente.</t>
  </si>
  <si>
    <t>Número de permisos autorizados.</t>
  </si>
  <si>
    <t>Impulsar el desarrollo exportador sobre la base de una inserción competitiva en los mercados internacionales.
Desarrollar un sector manufacturero articulador del aparato productivo nacional, ambientalmente sostenible e integrado a los mercados globales con creciente escalamiento en las cadenas de valor.</t>
  </si>
  <si>
    <t xml:space="preserve">3.5.1.
3.5.4. </t>
  </si>
  <si>
    <t xml:space="preserve"> Depto. Planificación y Desarrollo</t>
  </si>
  <si>
    <t>1. Hemos identificado como oportunidad de mejora, la conformación de un comité de seguimiento de la ejecución presupuestaria</t>
  </si>
  <si>
    <t>Incrementar el número de empresas de zonas francas en operación de 807 al año 2022 a 843 para el año 2023 y aumentar la capacidad de generación de empleos del sector formal de 191,315 en el año 2022 a 198,605 para el año 2023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</si>
  <si>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 xml:space="preserve">o </t>
  </si>
  <si>
    <t xml:space="preserve"> Programación Trimestral</t>
  </si>
  <si>
    <t>Ejecución Trimestral</t>
  </si>
  <si>
    <t>Informe de Evaluación Trimestral de las Metas Físicas-Financieras Abril-Junio 2023</t>
  </si>
  <si>
    <t>Informe de Evaluación Trimestral de las Metas Físicas-Financieras Abril-Junio 2024</t>
  </si>
  <si>
    <t>Incrementar el número de empresas de zonas francas en operación de 820 al año 2023 a 843 para el año 2024 y aumentar la capacidad de generación de empleos del sector formal de 197,574 en el año 2023 a 198,605 para el año 2024 contribuyendo al desarrollo y fortalecimiento de la inversión y competitividad de las zonas francas de exportación en la República Dominicana.
Resultados asociados con el PNPSP: Aumentada las inversiones en zonas francas; Aumentada la resilencia en los parques de zonas francas.</t>
  </si>
  <si>
    <t xml:space="preserve">Durante el segundo trimestre del año 2023, La ejecución Física del presupuesto ha sido de un 107.14%, con la autorización de 15 permisos de instalación a nuevas empresas de las 14 que se tenian programadas, la ejecución financiera refleja un 80.03% de avance,esto es, debido al número de contratos suscritos vigentes durante el año, y por ende, son consumibles mensualmente. </t>
  </si>
  <si>
    <t>Durante el segundo trimestre del año 2023, el sector zonas francas, ente articulador del aparato productivo nacional, gran generador de empleos y divisas, continúa presentando una tendencia ascendente con la emisión de 15 permisos para la instalación de nuevas empresas de los 14 proyectados para el trimestre, representando un107.14% de la meta programada, además, ha incrementado el número de empleos directos a un total de 198,231 con un total de 835 empresas en 28 de las 32 provincias y 88 parques operando.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</si>
</sst>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"/>
      <name val="Segoe UI"/>
      <family val="2"/>
    </font>
    <font>
      <i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0" fillId="0" borderId="0" xfId="0" applyFont="1" applyProtection="1">
      <protection locked="0"/>
    </xf>
    <xf numFmtId="0" fontId="9" fillId="0" borderId="17" xfId="0" applyFont="1" applyBorder="1" applyAlignment="1">
      <alignment vertical="center" wrapText="1"/>
    </xf>
    <xf numFmtId="0" fontId="14" fillId="7" borderId="30" xfId="0" applyFont="1" applyFill="1" applyBorder="1" applyAlignment="1">
      <alignment horizontal="center" vertical="center" wrapText="1" readingOrder="1"/>
    </xf>
    <xf numFmtId="0" fontId="14" fillId="7" borderId="31" xfId="0" applyFont="1" applyFill="1" applyBorder="1" applyAlignment="1">
      <alignment horizontal="center" vertical="center" wrapText="1" readingOrder="1"/>
    </xf>
    <xf numFmtId="0" fontId="14" fillId="7" borderId="32" xfId="0" applyFont="1" applyFill="1" applyBorder="1" applyAlignment="1">
      <alignment horizontal="center" vertical="center" wrapText="1" readingOrder="1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8" borderId="1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2" fillId="0" borderId="17" xfId="0" applyFont="1" applyBorder="1"/>
    <xf numFmtId="0" fontId="2" fillId="0" borderId="22" xfId="0" applyFont="1" applyBorder="1" applyAlignment="1">
      <alignment vertical="top"/>
    </xf>
    <xf numFmtId="0" fontId="15" fillId="0" borderId="24" xfId="0" applyFont="1" applyBorder="1" applyAlignment="1" applyProtection="1">
      <alignment vertical="top" wrapText="1"/>
      <protection locked="0"/>
    </xf>
    <xf numFmtId="49" fontId="22" fillId="0" borderId="40" xfId="3" applyNumberFormat="1" applyFont="1" applyBorder="1" applyAlignment="1">
      <alignment horizontal="center" vertical="center" wrapText="1"/>
    </xf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28" xfId="0" applyNumberFormat="1" applyFont="1" applyBorder="1" applyAlignment="1" applyProtection="1">
      <alignment horizontal="center" vertical="center" wrapText="1"/>
      <protection locked="0"/>
    </xf>
    <xf numFmtId="10" fontId="15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5" fillId="0" borderId="25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0" fillId="6" borderId="19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 wrapText="1"/>
      <protection locked="0"/>
    </xf>
    <xf numFmtId="39" fontId="17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0" xfId="1" applyNumberFormat="1" applyFont="1" applyFill="1" applyBorder="1" applyAlignment="1" applyProtection="1">
      <alignment vertical="center" wrapText="1" readingOrder="1"/>
      <protection locked="0"/>
    </xf>
    <xf numFmtId="0" fontId="12" fillId="0" borderId="0" xfId="0" applyFont="1" applyAlignment="1" applyProtection="1">
      <alignment horizontal="center"/>
      <protection locked="0"/>
    </xf>
    <xf numFmtId="0" fontId="0" fillId="6" borderId="22" xfId="0" applyFill="1" applyBorder="1" applyAlignment="1">
      <alignment horizontal="justify" vertical="center" wrapText="1"/>
    </xf>
    <xf numFmtId="0" fontId="10" fillId="0" borderId="10" xfId="0" applyFont="1" applyBorder="1" applyAlignment="1" applyProtection="1">
      <alignment horizontal="center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justify" vertical="center" wrapText="1"/>
      <protection locked="0"/>
    </xf>
    <xf numFmtId="0" fontId="19" fillId="0" borderId="18" xfId="0" applyFont="1" applyBorder="1" applyAlignment="1" applyProtection="1">
      <alignment horizontal="justify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2" fillId="6" borderId="23" xfId="0" applyFont="1" applyFill="1" applyBorder="1" applyAlignment="1">
      <alignment horizontal="center" vertical="center" wrapText="1" readingOrder="1"/>
    </xf>
    <xf numFmtId="0" fontId="12" fillId="6" borderId="24" xfId="0" applyFont="1" applyFill="1" applyBorder="1" applyAlignment="1">
      <alignment horizontal="center" vertical="center" wrapText="1" readingOrder="1"/>
    </xf>
    <xf numFmtId="0" fontId="12" fillId="6" borderId="25" xfId="0" applyFont="1" applyFill="1" applyBorder="1" applyAlignment="1">
      <alignment horizontal="center" vertical="center" wrapText="1" readingOrder="1"/>
    </xf>
    <xf numFmtId="0" fontId="12" fillId="6" borderId="26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23" fillId="0" borderId="0" xfId="0" applyFont="1" applyAlignment="1" applyProtection="1">
      <alignment horizontal="justify" vertical="center" wrapText="1"/>
      <protection locked="0"/>
    </xf>
    <xf numFmtId="0" fontId="23" fillId="0" borderId="18" xfId="0" applyFont="1" applyBorder="1" applyAlignment="1" applyProtection="1">
      <alignment horizontal="justify" vertical="center" wrapText="1"/>
      <protection locked="0"/>
    </xf>
    <xf numFmtId="39" fontId="10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0" borderId="28" xfId="2" applyNumberFormat="1" applyFont="1" applyFill="1" applyBorder="1" applyAlignment="1" applyProtection="1">
      <alignment horizontal="center" vertical="center" wrapText="1" readingOrder="1"/>
    </xf>
    <xf numFmtId="10" fontId="10" fillId="0" borderId="29" xfId="2" applyNumberFormat="1" applyFont="1" applyFill="1" applyBorder="1" applyAlignment="1" applyProtection="1">
      <alignment horizontal="center" vertical="center" wrapText="1" readingOrder="1"/>
    </xf>
    <xf numFmtId="0" fontId="13" fillId="7" borderId="28" xfId="0" applyFont="1" applyFill="1" applyBorder="1" applyAlignment="1">
      <alignment horizontal="center" vertical="center" wrapText="1" readingOrder="1"/>
    </xf>
    <xf numFmtId="0" fontId="10" fillId="6" borderId="28" xfId="0" applyFont="1" applyFill="1" applyBorder="1" applyAlignment="1">
      <alignment vertical="top" wrapText="1"/>
    </xf>
    <xf numFmtId="0" fontId="10" fillId="6" borderId="29" xfId="0" applyFont="1" applyFill="1" applyBorder="1" applyAlignment="1">
      <alignment vertical="top" wrapText="1"/>
    </xf>
    <xf numFmtId="39" fontId="10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9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justify" vertical="center" wrapText="1"/>
      <protection locked="0"/>
    </xf>
    <xf numFmtId="0" fontId="19" fillId="0" borderId="38" xfId="0" applyFont="1" applyBorder="1" applyAlignment="1" applyProtection="1">
      <alignment horizontal="justify" vertical="center" wrapText="1"/>
      <protection locked="0"/>
    </xf>
    <xf numFmtId="0" fontId="19" fillId="0" borderId="39" xfId="0" applyFont="1" applyBorder="1" applyAlignment="1" applyProtection="1">
      <alignment horizontal="justify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23" fillId="8" borderId="0" xfId="0" applyFont="1" applyFill="1" applyAlignment="1" applyProtection="1">
      <alignment horizontal="justify" vertical="center" wrapText="1"/>
      <protection locked="0"/>
    </xf>
    <xf numFmtId="0" fontId="23" fillId="8" borderId="18" xfId="0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horizontal="center"/>
      <protection locked="0"/>
    </xf>
  </cellXfs>
  <cellStyles count="7">
    <cellStyle name="Millares" xfId="1" builtinId="3"/>
    <cellStyle name="Millares 2" xfId="4" xr:uid="{00000000-0005-0000-0000-000001000000}"/>
    <cellStyle name="Moneda 2" xfId="5" xr:uid="{00000000-0005-0000-0000-000002000000}"/>
    <cellStyle name="Normal" xfId="0" builtinId="0"/>
    <cellStyle name="Normal 2" xfId="3" xr:uid="{00000000-0005-0000-0000-000004000000}"/>
    <cellStyle name="Porcentaje" xfId="2" builtinId="5"/>
    <cellStyle name="Porcentaje 2" xfId="6" xr:uid="{00000000-0005-0000-0000-000006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47626</xdr:rowOff>
    </xdr:from>
    <xdr:ext cx="1367789" cy="723899"/>
    <xdr:pic>
      <xdr:nvPicPr>
        <xdr:cNvPr id="2" name="Imagen 1">
          <a:extLst>
            <a:ext uri="{FF2B5EF4-FFF2-40B4-BE49-F238E27FC236}">
              <a16:creationId xmlns:a16="http://schemas.microsoft.com/office/drawing/2014/main" id="{ADF2857C-DB35-4EB2-97F0-3B299A311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47626"/>
          <a:ext cx="1367789" cy="723899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29" dataDxfId="27" headerRowBorderDxfId="28" tableBorderDxfId="26" totalsRowBorderDxfId="25">
  <autoFilter ref="A28:J29" xr:uid="{00000000-0009-0000-0100-000001000000}"/>
  <tableColumns count="10">
    <tableColumn id="1" xr3:uid="{00000000-0010-0000-0000-000001000000}" name="Producto" dataDxfId="24"/>
    <tableColumn id="2" xr3:uid="{00000000-0010-0000-0000-000002000000}" name="Indicador" dataDxfId="23"/>
    <tableColumn id="3" xr3:uid="{00000000-0010-0000-0000-000003000000}" name="Física_x000a_(A)" dataDxfId="22"/>
    <tableColumn id="4" xr3:uid="{00000000-0010-0000-0000-000004000000}" name="Financiera_x000a_(B)" dataDxfId="21"/>
    <tableColumn id="9" xr3:uid="{00000000-0010-0000-0000-000009000000}" name="Física_x000a_(C)" dataDxfId="20"/>
    <tableColumn id="10" xr3:uid="{00000000-0010-0000-0000-00000A000000}" name="Financiera_x000a_(D)" dataDxfId="19"/>
    <tableColumn id="5" xr3:uid="{00000000-0010-0000-0000-000005000000}" name="Física _x000a_(E)" dataDxfId="18"/>
    <tableColumn id="6" xr3:uid="{00000000-0010-0000-0000-000006000000}" name="Financiera _x000a_ (F)" dataDxfId="17"/>
    <tableColumn id="7" xr3:uid="{00000000-0010-0000-0000-000007000000}" name="Física _x000a_(%)_x000a_ G=E/C" dataDxfId="16">
      <calculatedColumnFormula>IF(G29&gt;0,G29/E29,0)</calculatedColumnFormula>
    </tableColumn>
    <tableColumn id="8" xr3:uid="{00000000-0010-0000-0000-000008000000}" name="Financiero _x000a_(%) _x000a_H=F/D" dataDxfId="15">
      <calculatedColumnFormula>IF(H29&gt;0,H29/F29,0)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912AC29-0F0B-40CE-B835-B4E4EC2EB028}" name="Tabla13" displayName="Tabla13" ref="A28:J29" totalsRowShown="0" headerRowDxfId="14" dataDxfId="12" headerRowBorderDxfId="13" tableBorderDxfId="11" totalsRowBorderDxfId="10">
  <autoFilter ref="A28:J29" xr:uid="{00000000-0009-0000-0100-000001000000}"/>
  <tableColumns count="10">
    <tableColumn id="1" xr3:uid="{BFE08158-E20B-4763-BB27-BC326EFAC370}" name="Producto" dataDxfId="9"/>
    <tableColumn id="2" xr3:uid="{5CCB5ED8-32E6-4225-A5DF-12620805F899}" name="Indicador" dataDxfId="8"/>
    <tableColumn id="3" xr3:uid="{92AB881C-82DB-49C8-BFBC-9C42237BB1D2}" name="Física_x000a_(A)" dataDxfId="7"/>
    <tableColumn id="4" xr3:uid="{8CC3F5FD-217E-415C-A4B2-5E9FDF1CD571}" name="Financiera_x000a_(B)" dataDxfId="6"/>
    <tableColumn id="9" xr3:uid="{56A7CB02-07BC-4B68-8A10-038A851851C3}" name="Física_x000a_(C)" dataDxfId="5"/>
    <tableColumn id="10" xr3:uid="{14A99148-8CAE-4BA0-BD55-E2711283CA1E}" name="Financiera_x000a_(D)" dataDxfId="4"/>
    <tableColumn id="5" xr3:uid="{2199E47E-E853-49DC-AADA-46517AE20422}" name="Física _x000a_(E)" dataDxfId="3"/>
    <tableColumn id="6" xr3:uid="{7A3F0762-8DA0-4201-9980-C2918F4D7D3F}" name="Financiera _x000a_ (F)" dataDxfId="2"/>
    <tableColumn id="7" xr3:uid="{275D5C8E-32BC-4845-A2BA-6924A2FB929D}" name="Física _x000a_(%)_x000a_ G=E/C" dataDxfId="1">
      <calculatedColumnFormula>IF(G29&gt;0,G29/E29,0)</calculatedColumnFormula>
    </tableColumn>
    <tableColumn id="8" xr3:uid="{826B79AA-9E0A-4D7D-8617-3825E821986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34" workbookViewId="0">
      <selection activeCell="D41" sqref="D41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74</v>
      </c>
      <c r="B1" s="72" t="s">
        <v>78</v>
      </c>
      <c r="C1" s="73"/>
      <c r="D1" s="73"/>
      <c r="E1" s="73"/>
      <c r="F1" s="73"/>
      <c r="G1" s="73"/>
      <c r="H1" s="73"/>
      <c r="I1" s="73"/>
      <c r="J1" s="74"/>
      <c r="K1" s="1"/>
    </row>
    <row r="2" spans="1:11" ht="21.75" thickBot="1" x14ac:dyDescent="0.3">
      <c r="A2" s="15"/>
      <c r="B2" s="75" t="s">
        <v>0</v>
      </c>
      <c r="C2" s="76"/>
      <c r="D2" s="75" t="s">
        <v>1</v>
      </c>
      <c r="E2" s="76"/>
      <c r="F2" s="76"/>
      <c r="G2" s="76"/>
      <c r="H2" s="77"/>
      <c r="I2" s="2" t="s">
        <v>2</v>
      </c>
      <c r="J2" s="3" t="s">
        <v>3</v>
      </c>
      <c r="K2" s="1"/>
    </row>
    <row r="3" spans="1:11" ht="21.75" thickBot="1" x14ac:dyDescent="0.3">
      <c r="A3" s="16"/>
      <c r="B3" s="78" t="s">
        <v>4</v>
      </c>
      <c r="C3" s="79"/>
      <c r="D3" s="78" t="s">
        <v>64</v>
      </c>
      <c r="E3" s="79"/>
      <c r="F3" s="79"/>
      <c r="G3" s="79"/>
      <c r="H3" s="80"/>
      <c r="I3" s="4" t="s">
        <v>5</v>
      </c>
      <c r="J3" s="5">
        <v>0</v>
      </c>
      <c r="K3" s="1"/>
    </row>
    <row r="4" spans="1:11" ht="7.5" customHeight="1" x14ac:dyDescent="0.25">
      <c r="A4" s="81"/>
      <c r="B4" s="82"/>
      <c r="C4" s="82"/>
      <c r="D4" s="83"/>
      <c r="E4" s="83"/>
      <c r="F4" s="83"/>
      <c r="G4" s="83"/>
      <c r="H4" s="83"/>
      <c r="I4" s="82"/>
      <c r="J4" s="84"/>
      <c r="K4" s="1"/>
    </row>
    <row r="5" spans="1:11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11" ht="15.75" x14ac:dyDescent="0.25">
      <c r="A6" s="35" t="s">
        <v>6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85" t="s">
        <v>53</v>
      </c>
      <c r="C8" s="86"/>
      <c r="D8" s="86"/>
      <c r="E8" s="86"/>
      <c r="F8" s="86"/>
      <c r="G8" s="86"/>
      <c r="H8" s="86"/>
      <c r="I8" s="86"/>
      <c r="J8" s="87"/>
      <c r="K8" s="1"/>
    </row>
    <row r="9" spans="1:11" x14ac:dyDescent="0.25">
      <c r="A9" s="17" t="s">
        <v>38</v>
      </c>
      <c r="B9" s="85" t="s">
        <v>54</v>
      </c>
      <c r="C9" s="86"/>
      <c r="D9" s="86"/>
      <c r="E9" s="86"/>
      <c r="F9" s="86"/>
      <c r="G9" s="86"/>
      <c r="H9" s="86"/>
      <c r="I9" s="86"/>
      <c r="J9" s="87"/>
      <c r="K9" s="1"/>
    </row>
    <row r="10" spans="1:11" x14ac:dyDescent="0.25">
      <c r="A10" s="17" t="s">
        <v>39</v>
      </c>
      <c r="B10" s="85" t="s">
        <v>55</v>
      </c>
      <c r="C10" s="86"/>
      <c r="D10" s="86"/>
      <c r="E10" s="86"/>
      <c r="F10" s="86"/>
      <c r="G10" s="86"/>
      <c r="H10" s="86"/>
      <c r="I10" s="86"/>
      <c r="J10" s="87"/>
      <c r="K10" s="1"/>
    </row>
    <row r="11" spans="1:11" ht="30.75" customHeight="1" x14ac:dyDescent="0.25">
      <c r="A11" s="6" t="s">
        <v>9</v>
      </c>
      <c r="B11" s="88" t="s">
        <v>56</v>
      </c>
      <c r="C11" s="89"/>
      <c r="D11" s="89"/>
      <c r="E11" s="89"/>
      <c r="F11" s="89"/>
      <c r="G11" s="89"/>
      <c r="H11" s="89"/>
      <c r="I11" s="89"/>
      <c r="J11" s="90"/>
    </row>
    <row r="12" spans="1:11" ht="36.75" customHeight="1" x14ac:dyDescent="0.25">
      <c r="A12" s="6" t="s">
        <v>10</v>
      </c>
      <c r="B12" s="91" t="s">
        <v>57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5" t="s">
        <v>11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60.75" customHeight="1" x14ac:dyDescent="0.25">
      <c r="A14" s="6" t="s">
        <v>12</v>
      </c>
      <c r="B14" s="27">
        <v>3</v>
      </c>
      <c r="C14" s="33" t="s">
        <v>61</v>
      </c>
      <c r="D14" s="33"/>
      <c r="E14" s="33"/>
      <c r="F14" s="33"/>
      <c r="G14" s="33"/>
      <c r="H14" s="33"/>
      <c r="I14" s="33"/>
      <c r="J14" s="33"/>
    </row>
    <row r="15" spans="1:11" ht="39.75" customHeight="1" x14ac:dyDescent="0.25">
      <c r="A15" s="6" t="s">
        <v>13</v>
      </c>
      <c r="B15" s="28" t="s">
        <v>58</v>
      </c>
      <c r="C15" s="33" t="s">
        <v>59</v>
      </c>
      <c r="D15" s="33"/>
      <c r="E15" s="33"/>
      <c r="F15" s="33"/>
      <c r="G15" s="33"/>
      <c r="H15" s="33"/>
      <c r="I15" s="33"/>
      <c r="J15" s="33"/>
    </row>
    <row r="16" spans="1:11" ht="58.5" customHeight="1" x14ac:dyDescent="0.25">
      <c r="A16" s="6" t="s">
        <v>14</v>
      </c>
      <c r="B16" s="29" t="s">
        <v>70</v>
      </c>
      <c r="C16" s="33" t="s">
        <v>69</v>
      </c>
      <c r="D16" s="33"/>
      <c r="E16" s="33"/>
      <c r="F16" s="33"/>
      <c r="G16" s="33"/>
      <c r="H16" s="33"/>
      <c r="I16" s="33"/>
      <c r="J16" s="33"/>
    </row>
    <row r="17" spans="1:11" ht="15.75" x14ac:dyDescent="0.25">
      <c r="A17" s="35" t="s">
        <v>15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6" t="s">
        <v>16</v>
      </c>
      <c r="B18" s="45" t="s">
        <v>62</v>
      </c>
      <c r="C18" s="45"/>
      <c r="D18" s="45"/>
      <c r="E18" s="45"/>
      <c r="F18" s="45"/>
      <c r="G18" s="45"/>
      <c r="H18" s="45"/>
      <c r="I18" s="45"/>
      <c r="J18" s="46"/>
    </row>
    <row r="19" spans="1:11" ht="58.5" customHeight="1" x14ac:dyDescent="0.25">
      <c r="A19" s="9" t="s">
        <v>17</v>
      </c>
      <c r="B19" s="47" t="s">
        <v>63</v>
      </c>
      <c r="C19" s="47"/>
      <c r="D19" s="47"/>
      <c r="E19" s="47"/>
      <c r="F19" s="47"/>
      <c r="G19" s="47"/>
      <c r="H19" s="47"/>
      <c r="I19" s="47"/>
      <c r="J19" s="48"/>
    </row>
    <row r="20" spans="1:11" ht="25.5" customHeight="1" x14ac:dyDescent="0.25">
      <c r="A20" s="9" t="s">
        <v>18</v>
      </c>
      <c r="B20" s="45" t="s">
        <v>65</v>
      </c>
      <c r="C20" s="45"/>
      <c r="D20" s="45"/>
      <c r="E20" s="45"/>
      <c r="F20" s="45"/>
      <c r="G20" s="45"/>
      <c r="H20" s="45"/>
      <c r="I20" s="45"/>
      <c r="J20" s="46"/>
    </row>
    <row r="21" spans="1:11" ht="68.25" customHeight="1" x14ac:dyDescent="0.25">
      <c r="A21" s="9" t="s">
        <v>40</v>
      </c>
      <c r="B21" s="47" t="s">
        <v>79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5.75" x14ac:dyDescent="0.25">
      <c r="A22" s="35" t="s">
        <v>19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52" t="s">
        <v>21</v>
      </c>
      <c r="B24" s="53"/>
      <c r="C24" s="54" t="s">
        <v>22</v>
      </c>
      <c r="D24" s="56"/>
      <c r="E24" s="56"/>
      <c r="F24" s="56" t="s">
        <v>23</v>
      </c>
      <c r="G24" s="56"/>
      <c r="H24" s="53"/>
      <c r="I24" s="54" t="s">
        <v>24</v>
      </c>
      <c r="J24" s="55"/>
    </row>
    <row r="25" spans="1:11" x14ac:dyDescent="0.25">
      <c r="A25" s="59">
        <v>277478631</v>
      </c>
      <c r="B25" s="60"/>
      <c r="C25" s="66">
        <v>277478631</v>
      </c>
      <c r="D25" s="67"/>
      <c r="E25" s="68"/>
      <c r="F25" s="66">
        <v>92956992.989999995</v>
      </c>
      <c r="G25" s="67"/>
      <c r="H25" s="68"/>
      <c r="I25" s="61">
        <f>+IF(F25&gt;0,F25/C25,0)</f>
        <v>0.33500595218808038</v>
      </c>
      <c r="J25" s="62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63" t="s">
        <v>26</v>
      </c>
      <c r="D27" s="64"/>
      <c r="E27" s="63" t="s">
        <v>75</v>
      </c>
      <c r="F27" s="64"/>
      <c r="G27" s="63" t="s">
        <v>76</v>
      </c>
      <c r="H27" s="63"/>
      <c r="I27" s="63" t="s">
        <v>27</v>
      </c>
      <c r="J27" s="65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84</v>
      </c>
      <c r="D29" s="22">
        <v>277478631</v>
      </c>
      <c r="E29" s="21">
        <v>14</v>
      </c>
      <c r="F29" s="22">
        <v>62198364</v>
      </c>
      <c r="G29" s="23">
        <v>15</v>
      </c>
      <c r="H29" s="22">
        <v>49780374.740000002</v>
      </c>
      <c r="I29" s="24">
        <f>IF(G29&gt;0,G29/E29,0)</f>
        <v>1.0714285714285714</v>
      </c>
      <c r="J29" s="25">
        <f>IF(H29&gt;0,H29/F29,0)</f>
        <v>0.8003486191373137</v>
      </c>
    </row>
    <row r="30" spans="1:11" ht="15.75" x14ac:dyDescent="0.25">
      <c r="A30" s="35" t="s">
        <v>30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49" t="s">
        <v>31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ht="15" customHeight="1" x14ac:dyDescent="0.25">
      <c r="A32" s="13" t="s">
        <v>32</v>
      </c>
      <c r="B32" s="45" t="s">
        <v>66</v>
      </c>
      <c r="C32" s="45"/>
      <c r="D32" s="45"/>
      <c r="E32" s="45"/>
      <c r="F32" s="45"/>
      <c r="G32" s="45"/>
      <c r="H32" s="45"/>
      <c r="I32" s="45"/>
      <c r="J32" s="46"/>
    </row>
    <row r="33" spans="1:11" ht="38.25" customHeight="1" x14ac:dyDescent="0.25">
      <c r="A33" s="13" t="s">
        <v>33</v>
      </c>
      <c r="B33" s="45" t="s">
        <v>67</v>
      </c>
      <c r="C33" s="45"/>
      <c r="D33" s="45"/>
      <c r="E33" s="45"/>
      <c r="F33" s="45"/>
      <c r="G33" s="45"/>
      <c r="H33" s="45"/>
      <c r="I33" s="45"/>
      <c r="J33" s="46"/>
    </row>
    <row r="34" spans="1:11" ht="68.25" customHeight="1" x14ac:dyDescent="0.25">
      <c r="A34" s="13" t="s">
        <v>34</v>
      </c>
      <c r="B34" s="57" t="s">
        <v>81</v>
      </c>
      <c r="C34" s="57"/>
      <c r="D34" s="57"/>
      <c r="E34" s="57"/>
      <c r="F34" s="57"/>
      <c r="G34" s="57"/>
      <c r="H34" s="57"/>
      <c r="I34" s="57"/>
      <c r="J34" s="58"/>
    </row>
    <row r="35" spans="1:11" ht="59.25" customHeight="1" x14ac:dyDescent="0.25">
      <c r="A35" s="13" t="s">
        <v>35</v>
      </c>
      <c r="B35" s="57" t="s">
        <v>80</v>
      </c>
      <c r="C35" s="57"/>
      <c r="D35" s="57"/>
      <c r="E35" s="57"/>
      <c r="F35" s="57"/>
      <c r="G35" s="57"/>
      <c r="H35" s="57"/>
      <c r="I35" s="57"/>
      <c r="J35" s="58"/>
    </row>
    <row r="36" spans="1:11" ht="15.75" x14ac:dyDescent="0.25">
      <c r="A36" s="35" t="s">
        <v>36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37</v>
      </c>
      <c r="B37" s="39"/>
      <c r="C37" s="39"/>
      <c r="D37" s="39"/>
      <c r="E37" s="39"/>
      <c r="F37" s="39"/>
      <c r="G37" s="39"/>
      <c r="H37" s="39"/>
      <c r="I37" s="39"/>
      <c r="J37" s="40"/>
      <c r="K37" s="1"/>
    </row>
    <row r="38" spans="1:11" ht="15.75" customHeight="1" x14ac:dyDescent="0.25">
      <c r="A38" s="41" t="s">
        <v>72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ht="18" customHeight="1" x14ac:dyDescent="0.25">
      <c r="A39" s="44" t="s">
        <v>43</v>
      </c>
      <c r="B39" s="44"/>
      <c r="C39" s="44"/>
      <c r="D39" s="44"/>
      <c r="E39" s="44"/>
      <c r="F39" s="44"/>
      <c r="G39" s="44"/>
      <c r="H39" s="44"/>
      <c r="I39" s="44"/>
      <c r="J39" s="44"/>
    </row>
    <row r="40" spans="1:11" ht="8.25" customHeight="1" x14ac:dyDescent="0.25"/>
    <row r="41" spans="1:11" ht="15.75" thickBot="1" x14ac:dyDescent="0.3">
      <c r="A41" s="18" t="s">
        <v>50</v>
      </c>
      <c r="B41" s="30">
        <v>277478631</v>
      </c>
      <c r="C41" s="31"/>
      <c r="G41" s="34"/>
      <c r="H41" s="34"/>
      <c r="I41" s="34"/>
      <c r="J41" s="34"/>
    </row>
    <row r="42" spans="1:11" x14ac:dyDescent="0.25">
      <c r="A42" s="18" t="s">
        <v>51</v>
      </c>
      <c r="B42" s="26">
        <v>277478631</v>
      </c>
      <c r="G42" s="32" t="s">
        <v>60</v>
      </c>
      <c r="H42" s="32"/>
      <c r="I42" s="32"/>
      <c r="J42" s="32"/>
    </row>
    <row r="43" spans="1:11" x14ac:dyDescent="0.25">
      <c r="A43" s="18" t="s">
        <v>52</v>
      </c>
      <c r="B43" s="26">
        <v>92956992.989999995</v>
      </c>
      <c r="G43" s="32" t="s">
        <v>71</v>
      </c>
      <c r="H43" s="32"/>
      <c r="I43" s="32"/>
      <c r="J43" s="32"/>
    </row>
    <row r="44" spans="1:11" ht="39.75" customHeight="1" x14ac:dyDescent="0.25"/>
  </sheetData>
  <mergeCells count="51">
    <mergeCell ref="B8:J8"/>
    <mergeCell ref="B11:J11"/>
    <mergeCell ref="B12:J12"/>
    <mergeCell ref="A13:J13"/>
    <mergeCell ref="C14:J14"/>
    <mergeCell ref="B9:J9"/>
    <mergeCell ref="B10:J10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A22:J22"/>
    <mergeCell ref="A23:J23"/>
    <mergeCell ref="A24:B24"/>
    <mergeCell ref="I24:J24"/>
    <mergeCell ref="C24:E24"/>
    <mergeCell ref="F24:H24"/>
    <mergeCell ref="G43:J43"/>
    <mergeCell ref="C15:J15"/>
    <mergeCell ref="G41:J41"/>
    <mergeCell ref="G42:J42"/>
    <mergeCell ref="A36:J36"/>
    <mergeCell ref="A37:J37"/>
    <mergeCell ref="A38:J38"/>
    <mergeCell ref="A39:J39"/>
    <mergeCell ref="C16:J16"/>
    <mergeCell ref="A17:J17"/>
    <mergeCell ref="B18:J18"/>
    <mergeCell ref="B19:J19"/>
    <mergeCell ref="B20:J20"/>
    <mergeCell ref="B21:J21"/>
    <mergeCell ref="A30:J30"/>
    <mergeCell ref="A31:J31"/>
  </mergeCells>
  <phoneticPr fontId="20" type="noConversion"/>
  <dataValidations xWindow="249" yWindow="880" count="16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F28:F29 B42" xr:uid="{00000000-0002-0000-0000-000002000000}"/>
    <dataValidation allowBlank="1" showInputMessage="1" showErrorMessage="1" prompt="Meta anual del indicador" sqref="C28:C29 E28:E29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B41:C41" xr:uid="{00000000-0002-0000-0000-000007000000}"/>
    <dataValidation allowBlank="1" showInputMessage="1" showErrorMessage="1" prompt="Oportunidades de mejora identificadas" sqref="A38:J38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¿En qué consiste el producto? su objetivo" sqref="B33:J33" xr:uid="{00000000-0002-0000-0000-00000B000000}"/>
    <dataValidation allowBlank="1" showInputMessage="1" showErrorMessage="1" prompt="Nombre del producto" sqref="B32:J32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D2D05-AFFC-405B-9FAC-EE2806716739}">
  <dimension ref="A1:K44"/>
  <sheetViews>
    <sheetView topLeftCell="A21" workbookViewId="0">
      <selection activeCell="B35" sqref="B35:J35"/>
    </sheetView>
  </sheetViews>
  <sheetFormatPr baseColWidth="10" defaultColWidth="11.42578125" defaultRowHeight="15" x14ac:dyDescent="0.25"/>
  <cols>
    <col min="1" max="1" width="23" style="8" customWidth="1"/>
    <col min="2" max="2" width="19.85546875" style="8" bestFit="1" customWidth="1"/>
    <col min="3" max="10" width="12.7109375" style="8" customWidth="1"/>
    <col min="11" max="11" width="11.42578125" style="8"/>
  </cols>
  <sheetData>
    <row r="1" spans="1:11" ht="21.75" customHeight="1" thickBot="1" x14ac:dyDescent="0.3">
      <c r="A1" s="14" t="s">
        <v>74</v>
      </c>
      <c r="B1" s="72" t="s">
        <v>77</v>
      </c>
      <c r="C1" s="73"/>
      <c r="D1" s="73"/>
      <c r="E1" s="73"/>
      <c r="F1" s="73"/>
      <c r="G1" s="73"/>
      <c r="H1" s="73"/>
      <c r="I1" s="73"/>
      <c r="J1" s="74"/>
      <c r="K1" s="1"/>
    </row>
    <row r="2" spans="1:11" ht="21.75" thickBot="1" x14ac:dyDescent="0.3">
      <c r="A2" s="15"/>
      <c r="B2" s="75" t="s">
        <v>0</v>
      </c>
      <c r="C2" s="76"/>
      <c r="D2" s="75" t="s">
        <v>1</v>
      </c>
      <c r="E2" s="76"/>
      <c r="F2" s="76"/>
      <c r="G2" s="76"/>
      <c r="H2" s="77"/>
      <c r="I2" s="2" t="s">
        <v>2</v>
      </c>
      <c r="J2" s="3" t="s">
        <v>3</v>
      </c>
      <c r="K2" s="1"/>
    </row>
    <row r="3" spans="1:11" ht="21.75" thickBot="1" x14ac:dyDescent="0.3">
      <c r="A3" s="16"/>
      <c r="B3" s="78" t="s">
        <v>4</v>
      </c>
      <c r="C3" s="79"/>
      <c r="D3" s="78" t="s">
        <v>64</v>
      </c>
      <c r="E3" s="79"/>
      <c r="F3" s="79"/>
      <c r="G3" s="79"/>
      <c r="H3" s="80"/>
      <c r="I3" s="4" t="s">
        <v>5</v>
      </c>
      <c r="J3" s="5">
        <v>0</v>
      </c>
      <c r="K3" s="1"/>
    </row>
    <row r="4" spans="1:11" ht="7.5" customHeight="1" x14ac:dyDescent="0.25">
      <c r="A4" s="81"/>
      <c r="B4" s="82"/>
      <c r="C4" s="82"/>
      <c r="D4" s="83"/>
      <c r="E4" s="83"/>
      <c r="F4" s="83"/>
      <c r="G4" s="83"/>
      <c r="H4" s="83"/>
      <c r="I4" s="82"/>
      <c r="J4" s="84"/>
      <c r="K4" s="1"/>
    </row>
    <row r="5" spans="1:11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1"/>
    </row>
    <row r="6" spans="1:11" ht="15.75" x14ac:dyDescent="0.25">
      <c r="A6" s="35" t="s">
        <v>6</v>
      </c>
      <c r="B6" s="36"/>
      <c r="C6" s="36"/>
      <c r="D6" s="36"/>
      <c r="E6" s="36"/>
      <c r="F6" s="36"/>
      <c r="G6" s="36"/>
      <c r="H6" s="36"/>
      <c r="I6" s="36"/>
      <c r="J6" s="37"/>
      <c r="K6" s="1"/>
    </row>
    <row r="7" spans="1:11" ht="15.75" x14ac:dyDescent="0.25">
      <c r="A7" s="49" t="s">
        <v>7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6" t="s">
        <v>8</v>
      </c>
      <c r="B8" s="85" t="s">
        <v>53</v>
      </c>
      <c r="C8" s="86"/>
      <c r="D8" s="86"/>
      <c r="E8" s="86"/>
      <c r="F8" s="86"/>
      <c r="G8" s="86"/>
      <c r="H8" s="86"/>
      <c r="I8" s="86"/>
      <c r="J8" s="87"/>
      <c r="K8" s="1"/>
    </row>
    <row r="9" spans="1:11" x14ac:dyDescent="0.25">
      <c r="A9" s="17" t="s">
        <v>38</v>
      </c>
      <c r="B9" s="85" t="s">
        <v>54</v>
      </c>
      <c r="C9" s="86"/>
      <c r="D9" s="86"/>
      <c r="E9" s="86"/>
      <c r="F9" s="86"/>
      <c r="G9" s="86"/>
      <c r="H9" s="86"/>
      <c r="I9" s="86"/>
      <c r="J9" s="87"/>
      <c r="K9" s="1"/>
    </row>
    <row r="10" spans="1:11" x14ac:dyDescent="0.25">
      <c r="A10" s="17" t="s">
        <v>39</v>
      </c>
      <c r="B10" s="85" t="s">
        <v>55</v>
      </c>
      <c r="C10" s="86"/>
      <c r="D10" s="86"/>
      <c r="E10" s="86"/>
      <c r="F10" s="86"/>
      <c r="G10" s="86"/>
      <c r="H10" s="86"/>
      <c r="I10" s="86"/>
      <c r="J10" s="87"/>
      <c r="K10" s="1"/>
    </row>
    <row r="11" spans="1:11" ht="30.75" customHeight="1" x14ac:dyDescent="0.25">
      <c r="A11" s="6" t="s">
        <v>9</v>
      </c>
      <c r="B11" s="88" t="s">
        <v>56</v>
      </c>
      <c r="C11" s="89"/>
      <c r="D11" s="89"/>
      <c r="E11" s="89"/>
      <c r="F11" s="89"/>
      <c r="G11" s="89"/>
      <c r="H11" s="89"/>
      <c r="I11" s="89"/>
      <c r="J11" s="90"/>
    </row>
    <row r="12" spans="1:11" ht="36.75" customHeight="1" x14ac:dyDescent="0.25">
      <c r="A12" s="6" t="s">
        <v>10</v>
      </c>
      <c r="B12" s="91" t="s">
        <v>57</v>
      </c>
      <c r="C12" s="45"/>
      <c r="D12" s="45"/>
      <c r="E12" s="45"/>
      <c r="F12" s="45"/>
      <c r="G12" s="45"/>
      <c r="H12" s="45"/>
      <c r="I12" s="45"/>
      <c r="J12" s="46"/>
    </row>
    <row r="13" spans="1:11" ht="15.75" x14ac:dyDescent="0.25">
      <c r="A13" s="35" t="s">
        <v>11</v>
      </c>
      <c r="B13" s="36"/>
      <c r="C13" s="36"/>
      <c r="D13" s="36"/>
      <c r="E13" s="36"/>
      <c r="F13" s="36"/>
      <c r="G13" s="36"/>
      <c r="H13" s="36"/>
      <c r="I13" s="36"/>
      <c r="J13" s="37"/>
    </row>
    <row r="14" spans="1:11" ht="60.75" customHeight="1" x14ac:dyDescent="0.25">
      <c r="A14" s="6" t="s">
        <v>12</v>
      </c>
      <c r="B14" s="27">
        <v>3</v>
      </c>
      <c r="C14" s="33" t="s">
        <v>61</v>
      </c>
      <c r="D14" s="33"/>
      <c r="E14" s="33"/>
      <c r="F14" s="33"/>
      <c r="G14" s="33"/>
      <c r="H14" s="33"/>
      <c r="I14" s="33"/>
      <c r="J14" s="33"/>
    </row>
    <row r="15" spans="1:11" ht="39.75" customHeight="1" x14ac:dyDescent="0.25">
      <c r="A15" s="6" t="s">
        <v>13</v>
      </c>
      <c r="B15" s="28" t="s">
        <v>58</v>
      </c>
      <c r="C15" s="33" t="s">
        <v>59</v>
      </c>
      <c r="D15" s="33"/>
      <c r="E15" s="33"/>
      <c r="F15" s="33"/>
      <c r="G15" s="33"/>
      <c r="H15" s="33"/>
      <c r="I15" s="33"/>
      <c r="J15" s="33"/>
    </row>
    <row r="16" spans="1:11" ht="58.5" customHeight="1" x14ac:dyDescent="0.25">
      <c r="A16" s="6" t="s">
        <v>14</v>
      </c>
      <c r="B16" s="29" t="s">
        <v>70</v>
      </c>
      <c r="C16" s="33" t="s">
        <v>69</v>
      </c>
      <c r="D16" s="33"/>
      <c r="E16" s="33"/>
      <c r="F16" s="33"/>
      <c r="G16" s="33"/>
      <c r="H16" s="33"/>
      <c r="I16" s="33"/>
      <c r="J16" s="33"/>
    </row>
    <row r="17" spans="1:11" ht="15.75" x14ac:dyDescent="0.25">
      <c r="A17" s="35" t="s">
        <v>15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1" ht="29.25" customHeight="1" x14ac:dyDescent="0.25">
      <c r="A18" s="6" t="s">
        <v>16</v>
      </c>
      <c r="B18" s="45" t="s">
        <v>62</v>
      </c>
      <c r="C18" s="45"/>
      <c r="D18" s="45"/>
      <c r="E18" s="45"/>
      <c r="F18" s="45"/>
      <c r="G18" s="45"/>
      <c r="H18" s="45"/>
      <c r="I18" s="45"/>
      <c r="J18" s="46"/>
    </row>
    <row r="19" spans="1:11" ht="58.5" customHeight="1" x14ac:dyDescent="0.25">
      <c r="A19" s="9" t="s">
        <v>17</v>
      </c>
      <c r="B19" s="47" t="s">
        <v>63</v>
      </c>
      <c r="C19" s="47"/>
      <c r="D19" s="47"/>
      <c r="E19" s="47"/>
      <c r="F19" s="47"/>
      <c r="G19" s="47"/>
      <c r="H19" s="47"/>
      <c r="I19" s="47"/>
      <c r="J19" s="48"/>
    </row>
    <row r="20" spans="1:11" ht="25.5" customHeight="1" x14ac:dyDescent="0.25">
      <c r="A20" s="9" t="s">
        <v>18</v>
      </c>
      <c r="B20" s="45" t="s">
        <v>65</v>
      </c>
      <c r="C20" s="45"/>
      <c r="D20" s="45"/>
      <c r="E20" s="45"/>
      <c r="F20" s="45"/>
      <c r="G20" s="45"/>
      <c r="H20" s="45"/>
      <c r="I20" s="45"/>
      <c r="J20" s="46"/>
    </row>
    <row r="21" spans="1:11" ht="68.25" customHeight="1" x14ac:dyDescent="0.25">
      <c r="A21" s="9" t="s">
        <v>40</v>
      </c>
      <c r="B21" s="47" t="s">
        <v>73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1" ht="15.75" x14ac:dyDescent="0.25">
      <c r="A22" s="35" t="s">
        <v>19</v>
      </c>
      <c r="B22" s="36"/>
      <c r="C22" s="36"/>
      <c r="D22" s="36"/>
      <c r="E22" s="36"/>
      <c r="F22" s="36"/>
      <c r="G22" s="36"/>
      <c r="H22" s="36"/>
      <c r="I22" s="36"/>
      <c r="J22" s="37"/>
    </row>
    <row r="23" spans="1:11" ht="15.75" x14ac:dyDescent="0.25">
      <c r="A23" s="49" t="s">
        <v>20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1" ht="15" customHeight="1" x14ac:dyDescent="0.25">
      <c r="A24" s="52" t="s">
        <v>21</v>
      </c>
      <c r="B24" s="53"/>
      <c r="C24" s="54" t="s">
        <v>22</v>
      </c>
      <c r="D24" s="56"/>
      <c r="E24" s="56"/>
      <c r="F24" s="56" t="s">
        <v>23</v>
      </c>
      <c r="G24" s="56"/>
      <c r="H24" s="53"/>
      <c r="I24" s="54" t="s">
        <v>24</v>
      </c>
      <c r="J24" s="55"/>
    </row>
    <row r="25" spans="1:11" x14ac:dyDescent="0.25">
      <c r="A25" s="59">
        <v>301882882</v>
      </c>
      <c r="B25" s="60"/>
      <c r="C25" s="66">
        <v>301882882</v>
      </c>
      <c r="D25" s="67"/>
      <c r="E25" s="68"/>
      <c r="F25" s="66">
        <v>92956992.989999995</v>
      </c>
      <c r="G25" s="67"/>
      <c r="H25" s="68"/>
      <c r="I25" s="61">
        <f>+IF(F25&gt;0,F25/C25,0)</f>
        <v>0.30792402793478035</v>
      </c>
      <c r="J25" s="62"/>
    </row>
    <row r="26" spans="1:11" ht="15.75" x14ac:dyDescent="0.25">
      <c r="A26" s="49" t="s">
        <v>25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1" x14ac:dyDescent="0.25">
      <c r="A27" s="7"/>
      <c r="B27"/>
      <c r="C27" s="63" t="s">
        <v>26</v>
      </c>
      <c r="D27" s="64"/>
      <c r="E27" s="63" t="s">
        <v>75</v>
      </c>
      <c r="F27" s="64"/>
      <c r="G27" s="63" t="s">
        <v>76</v>
      </c>
      <c r="H27" s="63"/>
      <c r="I27" s="63" t="s">
        <v>27</v>
      </c>
      <c r="J27" s="65"/>
    </row>
    <row r="28" spans="1:11" ht="38.25" x14ac:dyDescent="0.25">
      <c r="A28" s="10" t="s">
        <v>28</v>
      </c>
      <c r="B28" s="11" t="s">
        <v>29</v>
      </c>
      <c r="C28" s="11" t="s">
        <v>41</v>
      </c>
      <c r="D28" s="11" t="s">
        <v>42</v>
      </c>
      <c r="E28" s="11" t="s">
        <v>44</v>
      </c>
      <c r="F28" s="11" t="s">
        <v>45</v>
      </c>
      <c r="G28" s="11" t="s">
        <v>46</v>
      </c>
      <c r="H28" s="11" t="s">
        <v>47</v>
      </c>
      <c r="I28" s="11" t="s">
        <v>48</v>
      </c>
      <c r="J28" s="12" t="s">
        <v>49</v>
      </c>
    </row>
    <row r="29" spans="1:11" ht="36" x14ac:dyDescent="0.25">
      <c r="A29" s="19" t="s">
        <v>66</v>
      </c>
      <c r="B29" s="20" t="s">
        <v>68</v>
      </c>
      <c r="C29" s="21">
        <v>86</v>
      </c>
      <c r="D29" s="22">
        <v>301882882</v>
      </c>
      <c r="E29" s="21">
        <v>14</v>
      </c>
      <c r="F29" s="22">
        <v>62198364</v>
      </c>
      <c r="G29" s="23">
        <v>15</v>
      </c>
      <c r="H29" s="22">
        <v>49780374.740000002</v>
      </c>
      <c r="I29" s="24">
        <f>IF(G29&gt;0,G29/E29,0)</f>
        <v>1.0714285714285714</v>
      </c>
      <c r="J29" s="25">
        <f>IF(H29&gt;0,H29/F29,0)</f>
        <v>0.8003486191373137</v>
      </c>
    </row>
    <row r="30" spans="1:11" ht="15.75" x14ac:dyDescent="0.25">
      <c r="A30" s="35" t="s">
        <v>30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1" ht="15.75" x14ac:dyDescent="0.25">
      <c r="A31" s="49" t="s">
        <v>31</v>
      </c>
      <c r="B31" s="50"/>
      <c r="C31" s="50"/>
      <c r="D31" s="50"/>
      <c r="E31" s="50"/>
      <c r="F31" s="50"/>
      <c r="G31" s="50"/>
      <c r="H31" s="50"/>
      <c r="I31" s="50"/>
      <c r="J31" s="51"/>
      <c r="K31" s="1"/>
    </row>
    <row r="32" spans="1:11" ht="15" customHeight="1" x14ac:dyDescent="0.25">
      <c r="A32" s="13" t="s">
        <v>32</v>
      </c>
      <c r="B32" s="45" t="s">
        <v>66</v>
      </c>
      <c r="C32" s="45"/>
      <c r="D32" s="45"/>
      <c r="E32" s="45"/>
      <c r="F32" s="45"/>
      <c r="G32" s="45"/>
      <c r="H32" s="45"/>
      <c r="I32" s="45"/>
      <c r="J32" s="46"/>
    </row>
    <row r="33" spans="1:11" ht="38.25" customHeight="1" x14ac:dyDescent="0.25">
      <c r="A33" s="13" t="s">
        <v>33</v>
      </c>
      <c r="B33" s="45" t="s">
        <v>67</v>
      </c>
      <c r="C33" s="45"/>
      <c r="D33" s="45"/>
      <c r="E33" s="45"/>
      <c r="F33" s="45"/>
      <c r="G33" s="45"/>
      <c r="H33" s="45"/>
      <c r="I33" s="45"/>
      <c r="J33" s="46"/>
    </row>
    <row r="34" spans="1:11" ht="68.25" customHeight="1" x14ac:dyDescent="0.25">
      <c r="A34" s="13" t="s">
        <v>34</v>
      </c>
      <c r="B34" s="57" t="s">
        <v>81</v>
      </c>
      <c r="C34" s="57"/>
      <c r="D34" s="57"/>
      <c r="E34" s="57"/>
      <c r="F34" s="57"/>
      <c r="G34" s="57"/>
      <c r="H34" s="57"/>
      <c r="I34" s="57"/>
      <c r="J34" s="58"/>
    </row>
    <row r="35" spans="1:11" ht="59.25" customHeight="1" x14ac:dyDescent="0.25">
      <c r="A35" s="13" t="s">
        <v>35</v>
      </c>
      <c r="B35" s="92" t="s">
        <v>80</v>
      </c>
      <c r="C35" s="92"/>
      <c r="D35" s="92"/>
      <c r="E35" s="92"/>
      <c r="F35" s="92"/>
      <c r="G35" s="92"/>
      <c r="H35" s="92"/>
      <c r="I35" s="92"/>
      <c r="J35" s="93"/>
    </row>
    <row r="36" spans="1:11" ht="15.75" x14ac:dyDescent="0.25">
      <c r="A36" s="35" t="s">
        <v>36</v>
      </c>
      <c r="B36" s="36"/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37</v>
      </c>
      <c r="B37" s="39"/>
      <c r="C37" s="39"/>
      <c r="D37" s="39"/>
      <c r="E37" s="39"/>
      <c r="F37" s="39"/>
      <c r="G37" s="39"/>
      <c r="H37" s="39"/>
      <c r="I37" s="39"/>
      <c r="J37" s="40"/>
      <c r="K37" s="1"/>
    </row>
    <row r="38" spans="1:11" ht="15.75" customHeight="1" x14ac:dyDescent="0.25">
      <c r="A38" s="41" t="s">
        <v>72</v>
      </c>
      <c r="B38" s="42"/>
      <c r="C38" s="42"/>
      <c r="D38" s="42"/>
      <c r="E38" s="42"/>
      <c r="F38" s="42"/>
      <c r="G38" s="42"/>
      <c r="H38" s="42"/>
      <c r="I38" s="42"/>
      <c r="J38" s="43"/>
    </row>
    <row r="39" spans="1:11" ht="18" customHeight="1" x14ac:dyDescent="0.25">
      <c r="A39" s="44" t="s">
        <v>43</v>
      </c>
      <c r="B39" s="44"/>
      <c r="C39" s="44"/>
      <c r="D39" s="44"/>
      <c r="E39" s="44"/>
      <c r="F39" s="44"/>
      <c r="G39" s="44"/>
      <c r="H39" s="44"/>
      <c r="I39" s="44"/>
      <c r="J39" s="44"/>
    </row>
    <row r="40" spans="1:11" ht="8.25" customHeight="1" x14ac:dyDescent="0.25"/>
    <row r="41" spans="1:11" x14ac:dyDescent="0.25">
      <c r="A41" s="18" t="s">
        <v>50</v>
      </c>
      <c r="B41" s="30">
        <v>301882882</v>
      </c>
      <c r="C41" s="31"/>
      <c r="G41" s="94"/>
      <c r="H41" s="94"/>
      <c r="I41" s="94"/>
      <c r="J41" s="94"/>
    </row>
    <row r="42" spans="1:11" x14ac:dyDescent="0.25">
      <c r="A42" s="18" t="s">
        <v>51</v>
      </c>
      <c r="B42" s="26">
        <v>301882882</v>
      </c>
      <c r="G42" s="32"/>
      <c r="H42" s="32"/>
      <c r="I42" s="32"/>
      <c r="J42" s="32"/>
    </row>
    <row r="43" spans="1:11" x14ac:dyDescent="0.25">
      <c r="A43" s="18" t="s">
        <v>52</v>
      </c>
      <c r="B43" s="26">
        <v>92956992.989999995</v>
      </c>
      <c r="G43" s="32"/>
      <c r="H43" s="32"/>
      <c r="I43" s="32"/>
      <c r="J43" s="32"/>
    </row>
    <row r="44" spans="1:11" ht="39.75" customHeight="1" x14ac:dyDescent="0.25"/>
  </sheetData>
  <mergeCells count="51">
    <mergeCell ref="G43:J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J41"/>
    <mergeCell ref="G42:J42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 xr:uid="{5F58ADD1-E55D-4DEE-BD09-18E006D814BF}"/>
    <dataValidation allowBlank="1" showInputMessage="1" prompt="Nombre del capítulo" sqref="B8:J10" xr:uid="{3A639921-22F1-4EF3-AF8D-0D38F108F3F4}"/>
    <dataValidation allowBlank="1" showInputMessage="1" showErrorMessage="1" prompt="¿A quién va dirigido el programa?, ¿qué característica tiene esta población que requiere ser beneficiada?" sqref="B20:J20" xr:uid="{3495FE82-9AEB-4CC7-B9FC-21E4297F9274}"/>
    <dataValidation allowBlank="1" showInputMessage="1" showErrorMessage="1" prompt="Nombre del producto" sqref="B32:J32" xr:uid="{3D2F93D6-46E4-461B-B63C-474C0E6BE132}"/>
    <dataValidation allowBlank="1" showInputMessage="1" showErrorMessage="1" prompt="¿En qué consiste el producto? su objetivo" sqref="B33:J33" xr:uid="{4CB28776-51BD-4718-953D-BE4AB318D36B}"/>
    <dataValidation allowBlank="1" showInputMessage="1" showErrorMessage="1" prompt="1. Describir lo plasmado en el presupuesto_x000a_2. Describir lo alcanzado en términos financieros y de producción " sqref="B34:J34" xr:uid="{FDF8BCBD-C08A-4DF1-BB99-7F13B3E32270}"/>
    <dataValidation allowBlank="1" showInputMessage="1" showErrorMessage="1" prompt="De existir desvío, explicar razones." sqref="B35:J35" xr:uid="{F735D76F-61C7-4A89-8C5C-AFFDD057704D}"/>
    <dataValidation allowBlank="1" showInputMessage="1" showErrorMessage="1" prompt="Oportunidades de mejora identificadas" sqref="A38:J38" xr:uid="{1A111A5F-9ED9-4630-B95F-6C9025AF2713}"/>
    <dataValidation allowBlank="1" showInputMessage="1" showErrorMessage="1" prompt="Presupuesto del programa" sqref="A25:C25 F25 B41:C41" xr:uid="{50B7ACC4-DD31-4544-81B4-DBE55F3D6104}"/>
    <dataValidation allowBlank="1" showInputMessage="1" showErrorMessage="1" prompt="¿En qué consiste el programa?" sqref="B19:J19" xr:uid="{D1A4EED3-83FE-47B2-AED1-FDE27B9C4963}"/>
    <dataValidation allowBlank="1" showInputMessage="1" showErrorMessage="1" prompt="Nombre de cada producto" sqref="A28:A29" xr:uid="{5BDC0283-00B6-4677-821F-CEEA680AAB67}"/>
    <dataValidation allowBlank="1" showInputMessage="1" showErrorMessage="1" prompt="Nombre del indicador" sqref="B28:B29" xr:uid="{4BBE714E-F650-4D40-9B76-8E9AEB3CFC9A}"/>
    <dataValidation allowBlank="1" showInputMessage="1" showErrorMessage="1" prompt="Meta anual del indicador" sqref="C28:C29 E28:E29" xr:uid="{958A092B-233D-433F-85E2-C1EF2F613942}"/>
    <dataValidation allowBlank="1" showInputMessage="1" showErrorMessage="1" prompt="Monto presupuestado para el producto" sqref="D28:D29 F28:F29 B42" xr:uid="{229C64A2-289F-4D93-8B1D-34C819D8BAF2}"/>
    <dataValidation allowBlank="1" showInputMessage="1" showErrorMessage="1" prompt="Meta alcanzada en el trimestre" sqref="G28:G29" xr:uid="{2D396B2E-940E-46E5-A134-CE446B7B2BA4}"/>
    <dataValidation allowBlank="1" showInputMessage="1" showErrorMessage="1" prompt="Monto ejecutado en el trimestre" sqref="H28:H29" xr:uid="{49D6ACB7-1751-4827-A181-3F5897FD7784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 2</vt:lpstr>
      <vt:lpstr>'Hoja 2'!Área_de_impresión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Albelis Balbuena</cp:lastModifiedBy>
  <cp:lastPrinted>2024-07-09T11:50:28Z</cp:lastPrinted>
  <dcterms:created xsi:type="dcterms:W3CDTF">2021-03-22T15:50:10Z</dcterms:created>
  <dcterms:modified xsi:type="dcterms:W3CDTF">2024-07-09T11:50:37Z</dcterms:modified>
</cp:coreProperties>
</file>