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2023\"/>
    </mc:Choice>
  </mc:AlternateContent>
  <xr:revisionPtr revIDLastSave="0" documentId="13_ncr:1_{EF4D21F9-56A1-4052-943A-3900B0067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<sst xmlns="http://schemas.openxmlformats.org/spreadsheetml/2006/main" count="160" uniqueCount="80">
  <si>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</si>
  <si>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</si>
  <si>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</si>
  <si>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</si>
  <si>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</si>
  <si>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</si>
  <si>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</si>
  <si>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</si>
  <si>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</si>
  <si>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</si>
  <si>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</si>
  <si>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</si>
  <si>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</si>
  <si>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</si>
  <si>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</si>
  <si>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</si>
  <si>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</si>
  <si>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</si>
  <si>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</si>
  <si>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</si>
  <si>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</si>
  <si>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</si>
  <si>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</si>
  <si>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</si>
  <si>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</si>
  <si>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</si>
  <si>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</si>
  <si>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</si>
  <si>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</si>
  <si>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</si>
  <si>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</si>
  <si>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</si>
  <si>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</si>
  <si>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</si>
  <si>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</si>
  <si>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</si>
  <si>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</si>
  <si>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</si>
  <si>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</si>
  <si>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</si>
  <si>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</si>
  <si>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</si>
  <si>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</si>
  <si>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</si>
  <si>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</si>
  <si>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</si>
  <si>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</si>
  <si>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</si>
  <si>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</si>
  <si>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</si>
  <si>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</si>
  <si>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</si>
  <si>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</si>
  <si>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</si>
  <si>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</si>
  <si>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</si>
  <si>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</si>
  <si>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</si>
  <si>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</si>
  <si>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</si>
  <si>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</si>
  <si>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</si>
  <si>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</si>
  <si>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</si>
  <si>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</si>
  <si>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</si>
  <si>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</si>
  <si>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</si>
  <si>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</si>
  <si>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</si>
  <si>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</si>
  <si>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</si>
  <si>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</si>
  <si>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</si>
  <si>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</si>
  <si>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 Programación Trimestral</t>
  </si>
  <si>
    <t>Ejecución Trimestral</t>
  </si>
  <si>
    <t>Informe de Evaluación Trimestral de las Metas Físicas-Financieras Abril-Junio 2023</t>
  </si>
  <si>
    <t xml:space="preserve">Durante el segundo trimestre del año 2023, La ejecución Física del presupuesto ha sido de un 71.43%, con la autorización de 20 permisos de instalación a nuevas empresas de las 28 que se tenian programadas, la ejecución financiera refleja un 75.83% de avance,esto es, debido al número de contratos suscritos vigentes durante el año, y por ende, son consumibles mensualmente. </t>
  </si>
  <si>
    <t>Durante el segundo trimestre del año 2023, el sector zonas francas, ente articulador del aparato productivo nacional, gran generador de empleos y divisas, continúa presentando una tendencia ascendente con la emisión de 20 permisos para la instalación de nuevas empresas de los 28 proyectados para el trimestre, representando un 71.43% de la meta programada, además, ha incrementado el número de empleos directos a un total de 195,669 con un total de 800 empresas en 28 de las 32 provincias y 84 parques operando.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</si>
</sst>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3" fillId="8" borderId="0" xfId="0" applyFont="1" applyFill="1" applyAlignment="1" applyProtection="1">
      <alignment horizontal="justify" vertical="center" wrapText="1"/>
      <protection locked="0"/>
    </xf>
    <xf numFmtId="0" fontId="23" fillId="8" borderId="18" xfId="0" applyFont="1" applyFill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12AC29-0F0B-40CE-B835-B4E4EC2EB028}" name="Tabla13" displayName="Tabla13" ref="A28:J29" totalsRowShown="0" headerRowDxfId="14" dataDxfId="13" headerRowBorderDxfId="11" tableBorderDxfId="12" totalsRowBorderDxfId="10">
  <autoFilter ref="A28:J29" xr:uid="{00000000-0009-0000-0100-000001000000}"/>
  <tableColumns count="10">
    <tableColumn id="1" xr3:uid="{BFE08158-E20B-4763-BB27-BC326EFAC370}" name="Producto" dataDxfId="9"/>
    <tableColumn id="2" xr3:uid="{5CCB5ED8-32E6-4225-A5DF-12620805F899}" name="Indicador" dataDxfId="8"/>
    <tableColumn id="3" xr3:uid="{92AB881C-82DB-49C8-BFBC-9C42237BB1D2}" name="Física_x000a_(A)" dataDxfId="7"/>
    <tableColumn id="4" xr3:uid="{8CC3F5FD-217E-415C-A4B2-5E9FDF1CD571}" name="Financiera_x000a_(B)" dataDxfId="6"/>
    <tableColumn id="9" xr3:uid="{56A7CB02-07BC-4B68-8A10-038A851851C3}" name="Física_x000a_(C)" dataDxfId="5"/>
    <tableColumn id="10" xr3:uid="{14A99148-8CAE-4BA0-BD55-E2711283CA1E}" name="Financiera_x000a_(D)" dataDxfId="4"/>
    <tableColumn id="5" xr3:uid="{2199E47E-E853-49DC-AADA-46517AE20422}" name="Física _x000a_(E)" dataDxfId="3"/>
    <tableColumn id="6" xr3:uid="{7A3F0762-8DA0-4201-9980-C2918F4D7D3F}" name="Financiera _x000a_ (F)" dataDxfId="2"/>
    <tableColumn id="7" xr3:uid="{275D5C8E-32BC-4845-A2BA-6924A2FB929D}" name="Física _x000a_(%)_x000a_ G=E/C" dataDxfId="1">
      <calculatedColumnFormula>IF(G29&gt;0,G29/E29,0)</calculatedColumnFormula>
    </tableColumn>
    <tableColumn id="8" xr3:uid="{826B79AA-9E0A-4D7D-8617-3825E821986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E45" sqref="E45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2" t="s">
        <v>77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15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6"/>
      <c r="B3" s="78" t="s">
        <v>4</v>
      </c>
      <c r="C3" s="79"/>
      <c r="D3" s="78" t="s">
        <v>64</v>
      </c>
      <c r="E3" s="79"/>
      <c r="F3" s="79"/>
      <c r="G3" s="79"/>
      <c r="H3" s="80"/>
      <c r="I3" s="4" t="s">
        <v>5</v>
      </c>
      <c r="J3" s="5">
        <v>0</v>
      </c>
      <c r="K3" s="1"/>
    </row>
    <row r="4" spans="1:11" ht="7.5" customHeight="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5" t="s">
        <v>53</v>
      </c>
      <c r="C8" s="86"/>
      <c r="D8" s="86"/>
      <c r="E8" s="86"/>
      <c r="F8" s="86"/>
      <c r="G8" s="86"/>
      <c r="H8" s="86"/>
      <c r="I8" s="86"/>
      <c r="J8" s="87"/>
      <c r="K8" s="1"/>
    </row>
    <row r="9" spans="1:11" x14ac:dyDescent="0.25">
      <c r="A9" s="17" t="s">
        <v>38</v>
      </c>
      <c r="B9" s="85" t="s">
        <v>54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7" t="s">
        <v>39</v>
      </c>
      <c r="B10" s="85" t="s">
        <v>55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30.75" customHeight="1" x14ac:dyDescent="0.25">
      <c r="A11" s="6" t="s">
        <v>9</v>
      </c>
      <c r="B11" s="88" t="s">
        <v>56</v>
      </c>
      <c r="C11" s="89"/>
      <c r="D11" s="89"/>
      <c r="E11" s="89"/>
      <c r="F11" s="89"/>
      <c r="G11" s="89"/>
      <c r="H11" s="89"/>
      <c r="I11" s="89"/>
      <c r="J11" s="90"/>
    </row>
    <row r="12" spans="1:11" ht="36.75" customHeight="1" x14ac:dyDescent="0.25">
      <c r="A12" s="6" t="s">
        <v>10</v>
      </c>
      <c r="B12" s="91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25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68.25" customHeight="1" x14ac:dyDescent="0.25">
      <c r="A21" s="9" t="s">
        <v>40</v>
      </c>
      <c r="B21" s="47" t="s">
        <v>73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9">
        <v>301882882</v>
      </c>
      <c r="B25" s="60"/>
      <c r="C25" s="66">
        <v>301882882</v>
      </c>
      <c r="D25" s="67"/>
      <c r="E25" s="68"/>
      <c r="F25" s="66">
        <v>91881059.590000004</v>
      </c>
      <c r="G25" s="67"/>
      <c r="H25" s="68"/>
      <c r="I25" s="61">
        <f>+IF(F25&gt;0,F25/C25,0)</f>
        <v>0.3043599523804732</v>
      </c>
      <c r="J25" s="62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3" t="s">
        <v>26</v>
      </c>
      <c r="D27" s="64"/>
      <c r="E27" s="63" t="s">
        <v>75</v>
      </c>
      <c r="F27" s="64"/>
      <c r="G27" s="63" t="s">
        <v>76</v>
      </c>
      <c r="H27" s="63"/>
      <c r="I27" s="63" t="s">
        <v>27</v>
      </c>
      <c r="J27" s="65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28</v>
      </c>
      <c r="F29" s="22">
        <v>69748432</v>
      </c>
      <c r="G29" s="23">
        <v>20</v>
      </c>
      <c r="H29" s="22">
        <v>52888802.68</v>
      </c>
      <c r="I29" s="24">
        <f>IF(G29&gt;0,G29/E29,0)</f>
        <v>0.7142857142857143</v>
      </c>
      <c r="J29" s="25">
        <f>IF(H29&gt;0,H29/F29,0)</f>
        <v>0.75827945035380862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57" t="s">
        <v>79</v>
      </c>
      <c r="C34" s="57"/>
      <c r="D34" s="57"/>
      <c r="E34" s="57"/>
      <c r="F34" s="57"/>
      <c r="G34" s="57"/>
      <c r="H34" s="57"/>
      <c r="I34" s="57"/>
      <c r="J34" s="58"/>
    </row>
    <row r="35" spans="1:11" ht="59.25" customHeight="1" x14ac:dyDescent="0.25">
      <c r="A35" s="13" t="s">
        <v>35</v>
      </c>
      <c r="B35" s="57" t="s">
        <v>78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5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ht="15.75" thickBot="1" x14ac:dyDescent="0.3">
      <c r="A41" s="18" t="s">
        <v>50</v>
      </c>
      <c r="B41" s="30">
        <v>301882882</v>
      </c>
      <c r="C41" s="31"/>
      <c r="G41" s="34"/>
      <c r="H41" s="34"/>
      <c r="I41" s="34"/>
      <c r="J41" s="34"/>
    </row>
    <row r="42" spans="1:11" x14ac:dyDescent="0.25">
      <c r="A42" s="18" t="s">
        <v>51</v>
      </c>
      <c r="B42" s="26">
        <v>301882882</v>
      </c>
      <c r="G42" s="32" t="s">
        <v>60</v>
      </c>
      <c r="H42" s="32"/>
      <c r="I42" s="32"/>
      <c r="J42" s="32"/>
    </row>
    <row r="43" spans="1:11" x14ac:dyDescent="0.25">
      <c r="A43" s="18" t="s">
        <v>52</v>
      </c>
      <c r="B43" s="26">
        <v>91881059.590000004</v>
      </c>
      <c r="G43" s="32" t="s">
        <v>71</v>
      </c>
      <c r="H43" s="32"/>
      <c r="I43" s="32"/>
      <c r="J43" s="32"/>
    </row>
    <row r="44" spans="1:11" ht="39.75" customHeight="1" x14ac:dyDescent="0.25"/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2D05-AFFC-405B-9FAC-EE2806716739}">
  <dimension ref="A1:K44"/>
  <sheetViews>
    <sheetView topLeftCell="A29" workbookViewId="0">
      <selection activeCell="I44" sqref="I4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2" t="s">
        <v>77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15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6"/>
      <c r="B3" s="78" t="s">
        <v>4</v>
      </c>
      <c r="C3" s="79"/>
      <c r="D3" s="78" t="s">
        <v>64</v>
      </c>
      <c r="E3" s="79"/>
      <c r="F3" s="79"/>
      <c r="G3" s="79"/>
      <c r="H3" s="80"/>
      <c r="I3" s="4" t="s">
        <v>5</v>
      </c>
      <c r="J3" s="5">
        <v>0</v>
      </c>
      <c r="K3" s="1"/>
    </row>
    <row r="4" spans="1:11" ht="7.5" customHeight="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5" t="s">
        <v>53</v>
      </c>
      <c r="C8" s="86"/>
      <c r="D8" s="86"/>
      <c r="E8" s="86"/>
      <c r="F8" s="86"/>
      <c r="G8" s="86"/>
      <c r="H8" s="86"/>
      <c r="I8" s="86"/>
      <c r="J8" s="87"/>
      <c r="K8" s="1"/>
    </row>
    <row r="9" spans="1:11" x14ac:dyDescent="0.25">
      <c r="A9" s="17" t="s">
        <v>38</v>
      </c>
      <c r="B9" s="85" t="s">
        <v>54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7" t="s">
        <v>39</v>
      </c>
      <c r="B10" s="85" t="s">
        <v>55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30.75" customHeight="1" x14ac:dyDescent="0.25">
      <c r="A11" s="6" t="s">
        <v>9</v>
      </c>
      <c r="B11" s="88" t="s">
        <v>56</v>
      </c>
      <c r="C11" s="89"/>
      <c r="D11" s="89"/>
      <c r="E11" s="89"/>
      <c r="F11" s="89"/>
      <c r="G11" s="89"/>
      <c r="H11" s="89"/>
      <c r="I11" s="89"/>
      <c r="J11" s="90"/>
    </row>
    <row r="12" spans="1:11" ht="36.75" customHeight="1" x14ac:dyDescent="0.25">
      <c r="A12" s="6" t="s">
        <v>10</v>
      </c>
      <c r="B12" s="91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25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68.25" customHeight="1" x14ac:dyDescent="0.25">
      <c r="A21" s="9" t="s">
        <v>40</v>
      </c>
      <c r="B21" s="47" t="s">
        <v>73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9">
        <v>301882882</v>
      </c>
      <c r="B25" s="60"/>
      <c r="C25" s="66">
        <v>301882882</v>
      </c>
      <c r="D25" s="67"/>
      <c r="E25" s="68"/>
      <c r="F25" s="66">
        <v>91881059.590000004</v>
      </c>
      <c r="G25" s="67"/>
      <c r="H25" s="68"/>
      <c r="I25" s="61">
        <f>+IF(F25&gt;0,F25/C25,0)</f>
        <v>0.3043599523804732</v>
      </c>
      <c r="J25" s="62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3" t="s">
        <v>26</v>
      </c>
      <c r="D27" s="64"/>
      <c r="E27" s="63" t="s">
        <v>75</v>
      </c>
      <c r="F27" s="64"/>
      <c r="G27" s="63" t="s">
        <v>76</v>
      </c>
      <c r="H27" s="63"/>
      <c r="I27" s="63" t="s">
        <v>27</v>
      </c>
      <c r="J27" s="65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28</v>
      </c>
      <c r="F29" s="22">
        <v>69748432</v>
      </c>
      <c r="G29" s="23">
        <v>20</v>
      </c>
      <c r="H29" s="22">
        <v>52888802.68</v>
      </c>
      <c r="I29" s="24">
        <f>IF(G29&gt;0,G29/E29,0)</f>
        <v>0.7142857142857143</v>
      </c>
      <c r="J29" s="25">
        <f>IF(H29&gt;0,H29/F29,0)</f>
        <v>0.75827945035380862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57" t="s">
        <v>79</v>
      </c>
      <c r="C34" s="57"/>
      <c r="D34" s="57"/>
      <c r="E34" s="57"/>
      <c r="F34" s="57"/>
      <c r="G34" s="57"/>
      <c r="H34" s="57"/>
      <c r="I34" s="57"/>
      <c r="J34" s="58"/>
    </row>
    <row r="35" spans="1:11" ht="59.25" customHeight="1" x14ac:dyDescent="0.25">
      <c r="A35" s="13" t="s">
        <v>35</v>
      </c>
      <c r="B35" s="57" t="s">
        <v>78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5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x14ac:dyDescent="0.25">
      <c r="A41" s="18" t="s">
        <v>50</v>
      </c>
      <c r="B41" s="30">
        <v>301882882</v>
      </c>
      <c r="C41" s="31"/>
      <c r="G41" s="92"/>
      <c r="H41" s="92"/>
      <c r="I41" s="92"/>
      <c r="J41" s="92"/>
    </row>
    <row r="42" spans="1:11" x14ac:dyDescent="0.25">
      <c r="A42" s="18" t="s">
        <v>51</v>
      </c>
      <c r="B42" s="26">
        <v>301882882</v>
      </c>
      <c r="G42" s="32"/>
      <c r="H42" s="32"/>
      <c r="I42" s="32"/>
      <c r="J42" s="32"/>
    </row>
    <row r="43" spans="1:11" x14ac:dyDescent="0.25">
      <c r="A43" s="18" t="s">
        <v>52</v>
      </c>
      <c r="B43" s="26">
        <v>91881059.590000004</v>
      </c>
      <c r="G43" s="32"/>
      <c r="H43" s="32"/>
      <c r="I43" s="32"/>
      <c r="J43" s="32"/>
    </row>
    <row r="44" spans="1:11" ht="39.75" customHeight="1" x14ac:dyDescent="0.25"/>
  </sheetData>
  <mergeCells count="51">
    <mergeCell ref="A37:J37"/>
    <mergeCell ref="A38:J38"/>
    <mergeCell ref="A39:J39"/>
    <mergeCell ref="G41:J41"/>
    <mergeCell ref="G42:J42"/>
    <mergeCell ref="G43:J43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5F58ADD1-E55D-4DEE-BD09-18E006D814BF}"/>
    <dataValidation allowBlank="1" showInputMessage="1" prompt="Nombre del capítulo" sqref="B8:J10" xr:uid="{3A639921-22F1-4EF3-AF8D-0D38F108F3F4}"/>
    <dataValidation allowBlank="1" showInputMessage="1" showErrorMessage="1" prompt="¿A quién va dirigido el programa?, ¿qué característica tiene esta población que requiere ser beneficiada?" sqref="B20:J20" xr:uid="{3495FE82-9AEB-4CC7-B9FC-21E4297F9274}"/>
    <dataValidation allowBlank="1" showInputMessage="1" showErrorMessage="1" prompt="Nombre del producto" sqref="B32:J32" xr:uid="{3D2F93D6-46E4-461B-B63C-474C0E6BE132}"/>
    <dataValidation allowBlank="1" showInputMessage="1" showErrorMessage="1" prompt="¿En qué consiste el producto? su objetivo" sqref="B33:J33" xr:uid="{4CB28776-51BD-4718-953D-BE4AB318D36B}"/>
    <dataValidation allowBlank="1" showInputMessage="1" showErrorMessage="1" prompt="1. Describir lo plasmado en el presupuesto_x000a_2. Describir lo alcanzado en términos financieros y de producción " sqref="B34:J34" xr:uid="{FDF8BCBD-C08A-4DF1-BB99-7F13B3E32270}"/>
    <dataValidation allowBlank="1" showInputMessage="1" showErrorMessage="1" prompt="De existir desvío, explicar razones." sqref="B35:J35" xr:uid="{F735D76F-61C7-4A89-8C5C-AFFDD057704D}"/>
    <dataValidation allowBlank="1" showInputMessage="1" showErrorMessage="1" prompt="Oportunidades de mejora identificadas" sqref="A38:J38" xr:uid="{1A111A5F-9ED9-4630-B95F-6C9025AF2713}"/>
    <dataValidation allowBlank="1" showInputMessage="1" showErrorMessage="1" prompt="Presupuesto del programa" sqref="A25:C25 F25 B41:C41" xr:uid="{50B7ACC4-DD31-4544-81B4-DBE55F3D6104}"/>
    <dataValidation allowBlank="1" showInputMessage="1" showErrorMessage="1" prompt="¿En qué consiste el programa?" sqref="B19:J19" xr:uid="{D1A4EED3-83FE-47B2-AED1-FDE27B9C4963}"/>
    <dataValidation allowBlank="1" showInputMessage="1" showErrorMessage="1" prompt="Nombre de cada producto" sqref="A28:A29" xr:uid="{5BDC0283-00B6-4677-821F-CEEA680AAB67}"/>
    <dataValidation allowBlank="1" showInputMessage="1" showErrorMessage="1" prompt="Nombre del indicador" sqref="B28:B29" xr:uid="{4BBE714E-F650-4D40-9B76-8E9AEB3CFC9A}"/>
    <dataValidation allowBlank="1" showInputMessage="1" showErrorMessage="1" prompt="Meta anual del indicador" sqref="C28:C29 E28:E29" xr:uid="{958A092B-233D-433F-85E2-C1EF2F613942}"/>
    <dataValidation allowBlank="1" showInputMessage="1" showErrorMessage="1" prompt="Monto presupuestado para el producto" sqref="D28:D29 F28:F29 B42" xr:uid="{229C64A2-289F-4D93-8B1D-34C819D8BAF2}"/>
    <dataValidation allowBlank="1" showInputMessage="1" showErrorMessage="1" prompt="Meta alcanzada en el trimestre" sqref="G28:G29" xr:uid="{2D396B2E-940E-46E5-A134-CE446B7B2BA4}"/>
    <dataValidation allowBlank="1" showInputMessage="1" showErrorMessage="1" prompt="Monto ejecutado en el trimestre" sqref="H28:H29" xr:uid="{49D6ACB7-1751-4827-A181-3F5897FD7784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2023-04-05T17:39:49Z</cp:lastPrinted>
  <dcterms:created xsi:type="dcterms:W3CDTF">2021-03-22T15:50:10Z</dcterms:created>
  <dcterms:modified xsi:type="dcterms:W3CDTF">2023-07-07T18:06:25Z</dcterms:modified>
</cp:coreProperties>
</file>