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"/>
    </mc:Choice>
  </mc:AlternateContent>
  <xr:revisionPtr revIDLastSave="0" documentId="13_ncr:1_{103B292C-8244-4C73-A000-36AFB37D2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4" r:id="rId2"/>
  </sheets>
  <definedNames>
    <definedName name="_xlnm.Print_Area" localSheetId="0">Hoja1!$A$1:$J$44</definedName>
    <definedName name="_xlnm.Print_Area" localSheetId="1">'Hoja1 (2)'!$A$1:$J$44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I25" i="4"/>
  <c r="I25" i="1"/>
  <c r="I29" i="1"/>
  <c r="J29" i="1"/>
</calcChain>
</file>

<file path=xl/sharedStrings.xml><?xml version="1.0" encoding="utf-8"?>
<sst xmlns="http://schemas.openxmlformats.org/spreadsheetml/2006/main" count="158" uniqueCount="80">
  <si>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</si>
  <si>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</si>
  <si>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</si>
  <si>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</si>
  <si>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</si>
  <si>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</si>
  <si>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</si>
  <si>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</si>
  <si>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</si>
  <si>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</si>
  <si>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</si>
  <si>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</si>
  <si>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</si>
  <si>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</si>
  <si>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</si>
  <si>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</si>
  <si>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</si>
  <si>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</si>
  <si>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</si>
  <si>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</si>
  <si>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</si>
  <si>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</si>
  <si>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</si>
  <si>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</si>
  <si>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</si>
  <si>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</si>
  <si>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</si>
  <si>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</si>
  <si>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</si>
  <si>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</si>
  <si>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</si>
  <si>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</si>
  <si>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</si>
  <si>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</si>
  <si>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</si>
  <si>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</si>
  <si>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</si>
  <si>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</si>
  <si>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</si>
  <si>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</si>
  <si>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</si>
  <si>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</si>
  <si>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</si>
  <si>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</si>
  <si>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</si>
  <si>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</si>
  <si>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</si>
  <si>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</si>
  <si>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</si>
  <si>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</si>
  <si>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</si>
  <si>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</si>
  <si>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</si>
  <si>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</si>
  <si>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</si>
  <si>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</si>
  <si>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</si>
  <si>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</si>
  <si>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</si>
  <si>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</si>
  <si>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</si>
  <si>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</si>
  <si>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</si>
  <si>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</si>
  <si>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</si>
  <si>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</si>
  <si>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</si>
  <si>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</si>
  <si>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</si>
  <si>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</si>
  <si>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</si>
  <si>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</si>
  <si>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</si>
  <si>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</si>
  <si>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>Informe de Evaluación trimestral de las Metas Físicas-Financieras</t>
  </si>
  <si>
    <t xml:space="preserve"> Programación Trimestral</t>
  </si>
  <si>
    <t>Ejecución Trimestral</t>
  </si>
  <si>
    <t>Algo sin precedentes, para el segundo trimestre del año 2022, el sector zonas francas, ente aticulador del aparato productivo nacional, gran generador de empleos y divisas, continua presentando una tendencia ascendente con la emisión de 29 permisos para instalación de nuevas empresas de los 50 proyectados para todo el año, representando el 98% de la meta ya planificada, además, ha incrementado el número de empleos directos a un total de 189,024 con un total de 770 empresas y 83 parques operando.</t>
  </si>
  <si>
    <t>Durante el segundo trimestre del año 2022, La ejecución Física del presupuesto ha sido de un 58%, ya que hemos otorgado 29 permisos de instalación de nuevas empresas, en cambio, la ejecución financiera solo refleja el 13.44% de avance, debido a situaciones imprevistas, para lo que hemos tomado las medidas necesarias para asegurar el logro de la meta programada.</t>
  </si>
  <si>
    <t>Informe de Evaluación trimestral de las Metas Físicas-Financieras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</si>
</sst>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Fill="1" applyBorder="1" applyAlignment="1" applyProtection="1">
      <alignment vertical="top" wrapText="1"/>
      <protection locked="0"/>
    </xf>
    <xf numFmtId="49" fontId="22" fillId="0" borderId="40" xfId="3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ont="1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45E394F-74FB-454E-8BBB-86C27E71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IF(G29&gt;0,G29/C29,0)</calculatedColumnFormula>
    </tableColumn>
    <tableColumn id="8" xr3:uid="{00000000-0010-0000-01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Normal="100" zoomScaleSheetLayoutView="100" workbookViewId="0">
      <selection activeCell="B1" sqref="B1:J1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79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72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76696970.989999995</v>
      </c>
      <c r="G25" s="70"/>
      <c r="H25" s="71"/>
      <c r="I25" s="64">
        <f>+IF(F25&gt;0,F25/C25,0)</f>
        <v>0.26658983961248861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75</v>
      </c>
      <c r="F27" s="67"/>
      <c r="G27" s="66" t="s">
        <v>76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50</v>
      </c>
      <c r="D29" s="22">
        <v>287696527</v>
      </c>
      <c r="E29" s="21">
        <v>15</v>
      </c>
      <c r="F29" s="22">
        <v>76111842</v>
      </c>
      <c r="G29" s="23">
        <v>29</v>
      </c>
      <c r="H29" s="22">
        <v>38668127</v>
      </c>
      <c r="I29" s="24">
        <f>IF(G29&gt;0,G29/C29,0)</f>
        <v>0.57999999999999996</v>
      </c>
      <c r="J29" s="25">
        <f>IF(H29&gt;0,H29/D29,0)</f>
        <v>0.13440595687135284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77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78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73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ht="15.75" thickBot="1" x14ac:dyDescent="0.3">
      <c r="A41" s="18" t="s">
        <v>50</v>
      </c>
      <c r="B41" s="31">
        <v>287696527</v>
      </c>
      <c r="C41" s="32"/>
      <c r="G41" s="35"/>
      <c r="H41" s="35"/>
      <c r="I41" s="35"/>
      <c r="J41" s="35"/>
    </row>
    <row r="42" spans="1:11" x14ac:dyDescent="0.25">
      <c r="A42" s="18" t="s">
        <v>51</v>
      </c>
      <c r="B42" s="30">
        <v>420351761.88</v>
      </c>
      <c r="G42" s="33" t="s">
        <v>60</v>
      </c>
      <c r="H42" s="33"/>
      <c r="I42" s="33"/>
      <c r="J42" s="33"/>
    </row>
    <row r="43" spans="1:11" x14ac:dyDescent="0.25">
      <c r="A43" s="18" t="s">
        <v>52</v>
      </c>
      <c r="B43" s="26">
        <v>76696970.989999995</v>
      </c>
      <c r="G43" s="33" t="s">
        <v>71</v>
      </c>
      <c r="H43" s="33"/>
      <c r="I43" s="33"/>
      <c r="J43" s="33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2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Normal="100" zoomScaleSheetLayoutView="100" workbookViewId="0">
      <selection activeCell="F42" sqref="F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74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72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76696970.989999995</v>
      </c>
      <c r="G25" s="70"/>
      <c r="H25" s="71"/>
      <c r="I25" s="64">
        <f>+IF(F25&gt;0,F25/C25,0)</f>
        <v>0.26658983961248861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75</v>
      </c>
      <c r="F27" s="67"/>
      <c r="G27" s="66" t="s">
        <v>76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50</v>
      </c>
      <c r="D29" s="22">
        <v>287696527</v>
      </c>
      <c r="E29" s="21">
        <v>15</v>
      </c>
      <c r="F29" s="22">
        <v>76111842</v>
      </c>
      <c r="G29" s="23">
        <v>29</v>
      </c>
      <c r="H29" s="22">
        <v>38668127</v>
      </c>
      <c r="I29" s="24">
        <f>IF(G29&gt;0,G29/C29,0)</f>
        <v>0.57999999999999996</v>
      </c>
      <c r="J29" s="25">
        <f>IF(H29&gt;0,H29/D29,0)</f>
        <v>0.13440595687135284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77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78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73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x14ac:dyDescent="0.25">
      <c r="A41" s="18" t="s">
        <v>50</v>
      </c>
      <c r="B41" s="31">
        <v>287696527</v>
      </c>
      <c r="C41" s="32"/>
      <c r="G41" s="96"/>
      <c r="H41" s="96"/>
      <c r="I41" s="96"/>
      <c r="J41" s="96"/>
    </row>
    <row r="42" spans="1:11" x14ac:dyDescent="0.25">
      <c r="A42" s="18" t="s">
        <v>51</v>
      </c>
      <c r="B42" s="30">
        <v>420351761.88</v>
      </c>
      <c r="G42" s="33"/>
      <c r="H42" s="33"/>
      <c r="I42" s="33"/>
      <c r="J42" s="33"/>
    </row>
    <row r="43" spans="1:11" x14ac:dyDescent="0.25">
      <c r="A43" s="18" t="s">
        <v>52</v>
      </c>
      <c r="B43" s="26">
        <v>76696970.989999995</v>
      </c>
      <c r="G43" s="33"/>
      <c r="H43" s="33"/>
      <c r="I43" s="33"/>
      <c r="J43" s="33"/>
    </row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2022-09-01T14:37:17Z</cp:lastPrinted>
  <dcterms:created xsi:type="dcterms:W3CDTF">2021-03-22T15:50:10Z</dcterms:created>
  <dcterms:modified xsi:type="dcterms:W3CDTF">2022-09-01T15:06:02Z</dcterms:modified>
</cp:coreProperties>
</file>