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2023\"/>
    </mc:Choice>
  </mc:AlternateContent>
  <xr:revisionPtr revIDLastSave="0" documentId="13_ncr:1_{B5B41CAD-8198-4663-8EFF-14E32EBC2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4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I25" i="4"/>
  <c r="I25" i="1"/>
  <c r="I29" i="1"/>
  <c r="J29" i="1"/>
</calcChain>
</file>

<file path=xl/sharedStrings.xml><?xml version="1.0" encoding="utf-8"?>
<sst xmlns="http://schemas.openxmlformats.org/spreadsheetml/2006/main" count="160" uniqueCount="80">
  <si>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</si>
  <si>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</si>
  <si>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</si>
  <si>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</si>
  <si>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</si>
  <si>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</si>
  <si>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</si>
  <si>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</si>
  <si>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</si>
  <si>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</si>
  <si>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</si>
  <si>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</si>
  <si>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</si>
  <si>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</si>
  <si>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</si>
  <si>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</si>
  <si>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</si>
  <si>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</si>
  <si>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</si>
  <si>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</si>
  <si>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</si>
  <si>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</si>
  <si>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</si>
  <si>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</si>
  <si>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</si>
  <si>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</si>
  <si>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</si>
  <si>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</si>
  <si>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</si>
  <si>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</si>
  <si>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</si>
  <si>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</si>
  <si>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</si>
  <si>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</si>
  <si>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</si>
  <si>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</si>
  <si>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</si>
  <si>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</si>
  <si>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</si>
  <si>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</si>
  <si>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</si>
  <si>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</si>
  <si>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</si>
  <si>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</si>
  <si>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</si>
  <si>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</si>
  <si>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</si>
  <si>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</si>
  <si>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</si>
  <si>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</si>
  <si>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</si>
  <si>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</si>
  <si>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</si>
  <si>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</si>
  <si>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</si>
  <si>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</si>
  <si>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</si>
  <si>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</si>
  <si>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</si>
  <si>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</si>
  <si>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</si>
  <si>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</si>
  <si>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</si>
  <si>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</si>
  <si>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</si>
  <si>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</si>
  <si>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</si>
  <si>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</si>
  <si>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</si>
  <si>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</si>
  <si>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</si>
  <si>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</si>
  <si>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</si>
  <si>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Informe de Evaluación Trimestral de las Metas Físicas-Financieras Enero-Marzo 2023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</si>
  <si>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</si>
  <si>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</si>
  <si>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Durante el primer trimestre del año 2023, La ejecución Física del presupuesto ha sido de un 22.09%, con la autorización de 19 permisos de instalación a nuevas empresas de las 23 que se tenian programadas, la ejecución financiera refleja un 12.92% de avance,esto es, debido al número de contratos suscritos vigentes durante el año, y por ende, son consumibles mensualmente. </t>
  </si>
  <si>
    <t>Durante el primer trimestre del año 2023, el sector zonas francas, ente articulador del aparato productivo nacional, gran generador de empleos y divisas, continua presentando una tendencia ascendente con la emisión de 19 permisos para la instalación de nuevas empresas de los 23 proyectados para el trimestre, representando un 83% de la meta programada, además, ha incrementado el número de empleos directos a un total de 192,570 con un total de 784 empresas en 28 de las 32 provincias y 84 parques operando.</t>
  </si>
  <si>
    <t xml:space="preserve"> Programación Trimestral</t>
  </si>
  <si>
    <t>Ejecución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</si>
</sst>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60A5BF47-2DB9-4CE3-AE82-942789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9D92C4-8F16-406B-9C36-DEABFFBE0680}" name="Tabla14" displayName="Tabla14" ref="A28:J29" totalsRowShown="0" headerRowDxfId="14" dataDxfId="13" headerRowBorderDxfId="11" tableBorderDxfId="12" totalsRowBorderDxfId="10">
  <autoFilter ref="A28:J29" xr:uid="{00000000-0009-0000-0100-000001000000}"/>
  <tableColumns count="10">
    <tableColumn id="1" xr3:uid="{24CFBB79-04F9-4803-88D1-1FFD2C0D280A}" name="Producto" dataDxfId="9"/>
    <tableColumn id="2" xr3:uid="{5F4091D2-C4BD-4E20-8A9E-B50A909AF7E1}" name="Indicador" dataDxfId="8"/>
    <tableColumn id="3" xr3:uid="{DBDEBE8C-2C8F-49F4-A169-86D90B59F9A6}" name="Física_x000a_(A)" dataDxfId="7"/>
    <tableColumn id="4" xr3:uid="{DFBC7B61-8673-4A61-825C-FE901146571B}" name="Financiera_x000a_(B)" dataDxfId="6"/>
    <tableColumn id="9" xr3:uid="{74A0F9B1-9E2A-4F95-B57D-30C98D92C0D6}" name="Física_x000a_(C)" dataDxfId="5"/>
    <tableColumn id="10" xr3:uid="{FA4A5504-B1C5-46B9-8CA9-ACEEC95684D1}" name="Financiera_x000a_(D)" dataDxfId="4"/>
    <tableColumn id="5" xr3:uid="{E659F61E-71E3-45AE-9727-7B1F0892DE2A}" name="Física _x000a_(E)" dataDxfId="3"/>
    <tableColumn id="6" xr3:uid="{576122E0-4333-4138-8F0E-A239B2759CFF}" name="Financiera _x000a_ (F)" dataDxfId="2"/>
    <tableColumn id="7" xr3:uid="{4EC4A572-8742-4D30-8EEB-3EC15BACF66D}" name="Física _x000a_(%)_x000a_ G=E/C" dataDxfId="1">
      <calculatedColumnFormula>IF(G29&gt;0,G29/C29,0)</calculatedColumnFormula>
    </tableColumn>
    <tableColumn id="8" xr3:uid="{DE319834-12A4-4988-9FD3-DE7DDD836B82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3" workbookViewId="0">
      <selection activeCell="L39" sqref="L39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75</v>
      </c>
      <c r="B1" s="70" t="s">
        <v>73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15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16"/>
      <c r="B3" s="76" t="s">
        <v>4</v>
      </c>
      <c r="C3" s="77"/>
      <c r="D3" s="76" t="s">
        <v>64</v>
      </c>
      <c r="E3" s="77"/>
      <c r="F3" s="77"/>
      <c r="G3" s="77"/>
      <c r="H3" s="78"/>
      <c r="I3" s="4" t="s">
        <v>5</v>
      </c>
      <c r="J3" s="5">
        <v>0</v>
      </c>
      <c r="K3" s="1"/>
    </row>
    <row r="4" spans="1:11" ht="7.5" customHeight="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3" t="s">
        <v>53</v>
      </c>
      <c r="C8" s="84"/>
      <c r="D8" s="84"/>
      <c r="E8" s="84"/>
      <c r="F8" s="84"/>
      <c r="G8" s="84"/>
      <c r="H8" s="84"/>
      <c r="I8" s="84"/>
      <c r="J8" s="85"/>
      <c r="K8" s="1"/>
    </row>
    <row r="9" spans="1:11" x14ac:dyDescent="0.25">
      <c r="A9" s="17" t="s">
        <v>38</v>
      </c>
      <c r="B9" s="83" t="s">
        <v>54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17" t="s">
        <v>39</v>
      </c>
      <c r="B10" s="83" t="s">
        <v>55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30.75" customHeight="1" x14ac:dyDescent="0.25">
      <c r="A11" s="6" t="s">
        <v>9</v>
      </c>
      <c r="B11" s="86" t="s">
        <v>56</v>
      </c>
      <c r="C11" s="87"/>
      <c r="D11" s="87"/>
      <c r="E11" s="87"/>
      <c r="F11" s="87"/>
      <c r="G11" s="87"/>
      <c r="H11" s="87"/>
      <c r="I11" s="87"/>
      <c r="J11" s="88"/>
    </row>
    <row r="12" spans="1:11" ht="36.75" customHeight="1" x14ac:dyDescent="0.25">
      <c r="A12" s="6" t="s">
        <v>10</v>
      </c>
      <c r="B12" s="89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25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68.25" customHeight="1" x14ac:dyDescent="0.25">
      <c r="A21" s="9" t="s">
        <v>40</v>
      </c>
      <c r="B21" s="47" t="s">
        <v>74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7">
        <v>301882882</v>
      </c>
      <c r="B25" s="58"/>
      <c r="C25" s="64">
        <v>301882882</v>
      </c>
      <c r="D25" s="65"/>
      <c r="E25" s="66"/>
      <c r="F25" s="64">
        <v>38991542.909999996</v>
      </c>
      <c r="G25" s="65"/>
      <c r="H25" s="66"/>
      <c r="I25" s="59">
        <f>+IF(F25&gt;0,F25/C25,0)</f>
        <v>0.12916115896230246</v>
      </c>
      <c r="J25" s="60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1" t="s">
        <v>26</v>
      </c>
      <c r="D27" s="62"/>
      <c r="E27" s="61" t="s">
        <v>78</v>
      </c>
      <c r="F27" s="62"/>
      <c r="G27" s="61" t="s">
        <v>79</v>
      </c>
      <c r="H27" s="61"/>
      <c r="I27" s="61" t="s">
        <v>27</v>
      </c>
      <c r="J27" s="63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23</v>
      </c>
      <c r="F29" s="22">
        <v>62408909</v>
      </c>
      <c r="G29" s="23">
        <v>19</v>
      </c>
      <c r="H29" s="22">
        <v>38991542.909999996</v>
      </c>
      <c r="I29" s="24">
        <f>IF(G29&gt;0,G29/C29,0)</f>
        <v>0.22093023255813954</v>
      </c>
      <c r="J29" s="25">
        <f>IF(H29&gt;0,H29/D29,0)</f>
        <v>0.12916115896230246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90" t="s">
        <v>77</v>
      </c>
      <c r="C34" s="90"/>
      <c r="D34" s="90"/>
      <c r="E34" s="90"/>
      <c r="F34" s="90"/>
      <c r="G34" s="90"/>
      <c r="H34" s="90"/>
      <c r="I34" s="90"/>
      <c r="J34" s="91"/>
    </row>
    <row r="35" spans="1:11" ht="59.25" customHeight="1" x14ac:dyDescent="0.25">
      <c r="A35" s="13" t="s">
        <v>35</v>
      </c>
      <c r="B35" s="47" t="s">
        <v>76</v>
      </c>
      <c r="C35" s="47"/>
      <c r="D35" s="47"/>
      <c r="E35" s="47"/>
      <c r="F35" s="47"/>
      <c r="G35" s="47"/>
      <c r="H35" s="47"/>
      <c r="I35" s="47"/>
      <c r="J35" s="4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5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ht="15.75" thickBot="1" x14ac:dyDescent="0.3">
      <c r="A41" s="18" t="s">
        <v>50</v>
      </c>
      <c r="B41" s="30">
        <v>301882882</v>
      </c>
      <c r="C41" s="31"/>
      <c r="G41" s="34"/>
      <c r="H41" s="34"/>
      <c r="I41" s="34"/>
      <c r="J41" s="34"/>
    </row>
    <row r="42" spans="1:11" x14ac:dyDescent="0.25">
      <c r="A42" s="18" t="s">
        <v>51</v>
      </c>
      <c r="B42" s="26">
        <v>301882882</v>
      </c>
      <c r="G42" s="32" t="s">
        <v>60</v>
      </c>
      <c r="H42" s="32"/>
      <c r="I42" s="32"/>
      <c r="J42" s="32"/>
    </row>
    <row r="43" spans="1:11" x14ac:dyDescent="0.25">
      <c r="A43" s="18" t="s">
        <v>52</v>
      </c>
      <c r="B43" s="26">
        <v>38991542.909999996</v>
      </c>
      <c r="G43" s="32" t="s">
        <v>71</v>
      </c>
      <c r="H43" s="32"/>
      <c r="I43" s="32"/>
      <c r="J43" s="32"/>
    </row>
    <row r="44" spans="1:11" ht="39.75" customHeight="1" x14ac:dyDescent="0.25"/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F3F3-E115-4D32-8155-1179D38E3E1A}">
  <dimension ref="A1:K43"/>
  <sheetViews>
    <sheetView topLeftCell="A22" workbookViewId="0">
      <selection activeCell="E43" sqref="E43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75</v>
      </c>
      <c r="B1" s="70" t="s">
        <v>73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15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16"/>
      <c r="B3" s="76" t="s">
        <v>4</v>
      </c>
      <c r="C3" s="77"/>
      <c r="D3" s="76" t="s">
        <v>64</v>
      </c>
      <c r="E3" s="77"/>
      <c r="F3" s="77"/>
      <c r="G3" s="77"/>
      <c r="H3" s="78"/>
      <c r="I3" s="4" t="s">
        <v>5</v>
      </c>
      <c r="J3" s="5">
        <v>0</v>
      </c>
      <c r="K3" s="1"/>
    </row>
    <row r="4" spans="1:11" ht="7.5" customHeight="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3" t="s">
        <v>53</v>
      </c>
      <c r="C8" s="84"/>
      <c r="D8" s="84"/>
      <c r="E8" s="84"/>
      <c r="F8" s="84"/>
      <c r="G8" s="84"/>
      <c r="H8" s="84"/>
      <c r="I8" s="84"/>
      <c r="J8" s="85"/>
      <c r="K8" s="1"/>
    </row>
    <row r="9" spans="1:11" x14ac:dyDescent="0.25">
      <c r="A9" s="17" t="s">
        <v>38</v>
      </c>
      <c r="B9" s="83" t="s">
        <v>54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17" t="s">
        <v>39</v>
      </c>
      <c r="B10" s="83" t="s">
        <v>55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30.75" customHeight="1" x14ac:dyDescent="0.25">
      <c r="A11" s="6" t="s">
        <v>9</v>
      </c>
      <c r="B11" s="86" t="s">
        <v>56</v>
      </c>
      <c r="C11" s="87"/>
      <c r="D11" s="87"/>
      <c r="E11" s="87"/>
      <c r="F11" s="87"/>
      <c r="G11" s="87"/>
      <c r="H11" s="87"/>
      <c r="I11" s="87"/>
      <c r="J11" s="88"/>
    </row>
    <row r="12" spans="1:11" ht="36.75" customHeight="1" x14ac:dyDescent="0.25">
      <c r="A12" s="6" t="s">
        <v>10</v>
      </c>
      <c r="B12" s="89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34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82.5" customHeight="1" x14ac:dyDescent="0.25">
      <c r="A21" s="9" t="s">
        <v>40</v>
      </c>
      <c r="B21" s="47" t="s">
        <v>74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7">
        <v>301882882</v>
      </c>
      <c r="B25" s="58"/>
      <c r="C25" s="64">
        <v>301882882</v>
      </c>
      <c r="D25" s="65"/>
      <c r="E25" s="66"/>
      <c r="F25" s="64">
        <v>38991542.909999996</v>
      </c>
      <c r="G25" s="65"/>
      <c r="H25" s="66"/>
      <c r="I25" s="59">
        <f>+IF(F25&gt;0,F25/C25,0)</f>
        <v>0.12916115896230246</v>
      </c>
      <c r="J25" s="60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1" t="s">
        <v>26</v>
      </c>
      <c r="D27" s="62"/>
      <c r="E27" s="61" t="s">
        <v>78</v>
      </c>
      <c r="F27" s="62"/>
      <c r="G27" s="61" t="s">
        <v>79</v>
      </c>
      <c r="H27" s="61"/>
      <c r="I27" s="61" t="s">
        <v>27</v>
      </c>
      <c r="J27" s="63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23</v>
      </c>
      <c r="F29" s="22">
        <v>62408909</v>
      </c>
      <c r="G29" s="23">
        <v>19</v>
      </c>
      <c r="H29" s="22">
        <v>38991542.909999996</v>
      </c>
      <c r="I29" s="24">
        <f>IF(G29&gt;0,G29/C29,0)</f>
        <v>0.22093023255813954</v>
      </c>
      <c r="J29" s="25">
        <f>IF(H29&gt;0,H29/D29,0)</f>
        <v>0.12916115896230246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90" t="s">
        <v>77</v>
      </c>
      <c r="C34" s="90"/>
      <c r="D34" s="90"/>
      <c r="E34" s="90"/>
      <c r="F34" s="90"/>
      <c r="G34" s="90"/>
      <c r="H34" s="90"/>
      <c r="I34" s="90"/>
      <c r="J34" s="91"/>
    </row>
    <row r="35" spans="1:11" ht="61.5" customHeight="1" x14ac:dyDescent="0.25">
      <c r="A35" s="13" t="s">
        <v>35</v>
      </c>
      <c r="B35" s="47" t="s">
        <v>76</v>
      </c>
      <c r="C35" s="47"/>
      <c r="D35" s="47"/>
      <c r="E35" s="47"/>
      <c r="F35" s="47"/>
      <c r="G35" s="47"/>
      <c r="H35" s="47"/>
      <c r="I35" s="47"/>
      <c r="J35" s="4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27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x14ac:dyDescent="0.25">
      <c r="A41" s="18" t="s">
        <v>50</v>
      </c>
      <c r="B41" s="30">
        <v>301882882</v>
      </c>
      <c r="C41" s="31"/>
      <c r="G41" s="92"/>
      <c r="H41" s="92"/>
      <c r="I41" s="92"/>
      <c r="J41" s="92"/>
    </row>
    <row r="42" spans="1:11" x14ac:dyDescent="0.25">
      <c r="A42" s="18" t="s">
        <v>51</v>
      </c>
      <c r="B42" s="26">
        <v>301882882</v>
      </c>
      <c r="G42" s="32"/>
      <c r="H42" s="32"/>
      <c r="I42" s="32"/>
      <c r="J42" s="32"/>
    </row>
    <row r="43" spans="1:11" x14ac:dyDescent="0.25">
      <c r="A43" s="18" t="s">
        <v>52</v>
      </c>
      <c r="B43" s="26">
        <v>38991542.909999996</v>
      </c>
      <c r="G43" s="32"/>
      <c r="H43" s="32"/>
      <c r="I43" s="32"/>
      <c r="J43" s="32"/>
    </row>
  </sheetData>
  <mergeCells count="51">
    <mergeCell ref="A37:J37"/>
    <mergeCell ref="A38:J38"/>
    <mergeCell ref="A39:J39"/>
    <mergeCell ref="G41:J41"/>
    <mergeCell ref="G42:J42"/>
    <mergeCell ref="G43:J43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79FF2BEC-C8FC-4F4D-B2D2-EC8E1AA97FD9}"/>
    <dataValidation allowBlank="1" showInputMessage="1" prompt="Nombre del capítulo" sqref="B8:J10" xr:uid="{3D049B92-9AD3-473A-A48A-96EE7CCF5287}"/>
    <dataValidation allowBlank="1" showInputMessage="1" showErrorMessage="1" prompt="¿A quién va dirigido el programa?, ¿qué característica tiene esta población que requiere ser beneficiada?" sqref="B20:J20" xr:uid="{94DE2C81-18FB-4F23-88C5-61D1C66252C5}"/>
    <dataValidation allowBlank="1" showInputMessage="1" showErrorMessage="1" prompt="Nombre del producto" sqref="B32:J32" xr:uid="{02E88859-AB7C-4785-8A12-ED2794428CC6}"/>
    <dataValidation allowBlank="1" showInputMessage="1" showErrorMessage="1" prompt="¿En qué consiste el producto? su objetivo" sqref="B33:J33" xr:uid="{65CC0E10-ECDF-4578-8F97-6C21D01A40E2}"/>
    <dataValidation allowBlank="1" showInputMessage="1" showErrorMessage="1" prompt="1. Describir lo plasmado en el presupuesto_x000a_2. Describir lo alcanzado en términos financieros y de producción " sqref="B34:J34" xr:uid="{98382C19-F17C-4D56-9F21-6E1AD08CF8B2}"/>
    <dataValidation allowBlank="1" showInputMessage="1" showErrorMessage="1" prompt="De existir desvío, explicar razones." sqref="B35:J35" xr:uid="{DCC144CB-D48A-43A2-A000-1323271AB528}"/>
    <dataValidation allowBlank="1" showInputMessage="1" showErrorMessage="1" prompt="Oportunidades de mejora identificadas" sqref="A38:J38" xr:uid="{99341629-408B-4B11-8569-0319AA3AA8B6}"/>
    <dataValidation allowBlank="1" showInputMessage="1" showErrorMessage="1" prompt="Presupuesto del programa" sqref="A25:C25 F25 B41:C41" xr:uid="{B4DD52AC-30AD-4B1C-B24D-323588DF4201}"/>
    <dataValidation allowBlank="1" showInputMessage="1" showErrorMessage="1" prompt="¿En qué consiste el programa?" sqref="B19:J19" xr:uid="{400EAA52-784A-4AC8-9F6B-09C3AAB4978D}"/>
    <dataValidation allowBlank="1" showInputMessage="1" showErrorMessage="1" prompt="Nombre de cada producto" sqref="A28:A29" xr:uid="{99BC532E-0EEA-4A8F-9B00-9F3727948371}"/>
    <dataValidation allowBlank="1" showInputMessage="1" showErrorMessage="1" prompt="Nombre del indicador" sqref="B28:B29" xr:uid="{1C2C06CC-680D-426D-B391-C150FB1A470F}"/>
    <dataValidation allowBlank="1" showInputMessage="1" showErrorMessage="1" prompt="Meta anual del indicador" sqref="C28:C29 E28:E29" xr:uid="{1EC19F58-8038-4D33-ABB7-CEC8C9FCB4D0}"/>
    <dataValidation allowBlank="1" showInputMessage="1" showErrorMessage="1" prompt="Monto presupuestado para el producto" sqref="D28:D29 F28:F29 B42" xr:uid="{CF18452D-212B-49F7-966C-B97E6A46F8E2}"/>
    <dataValidation allowBlank="1" showInputMessage="1" showErrorMessage="1" prompt="Meta alcanzada en el trimestre" sqref="G28:G29" xr:uid="{55419997-7F4D-4A89-8433-A1D374CCE919}"/>
    <dataValidation allowBlank="1" showInputMessage="1" showErrorMessage="1" prompt="Monto ejecutado en el trimestre" sqref="H28:H29" xr:uid="{6246CF2B-40A4-4E90-A2B0-1D83378C0B6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2023-04-05T17:39:49Z</cp:lastPrinted>
  <dcterms:created xsi:type="dcterms:W3CDTF">2021-03-22T15:50:10Z</dcterms:created>
  <dcterms:modified xsi:type="dcterms:W3CDTF">2023-04-05T17:43:00Z</dcterms:modified>
</cp:coreProperties>
</file>