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4-Abril\"/>
    </mc:Choice>
  </mc:AlternateContent>
  <xr:revisionPtr revIDLastSave="0" documentId="13_ncr:1_{CF0DE6BA-71D5-4410-9AC5-FABBCA232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22" i="1" s="1"/>
  <c r="I21" i="1"/>
  <c r="I22" i="1" s="1"/>
  <c r="I18" i="1"/>
  <c r="I15" i="1"/>
  <c r="I12" i="1"/>
  <c r="I9" i="1"/>
  <c r="M9" i="1" s="1"/>
  <c r="N9" i="1" s="1"/>
  <c r="N10" i="1" s="1"/>
  <c r="L10" i="1"/>
  <c r="J10" i="1"/>
  <c r="H10" i="1"/>
  <c r="K9" i="1"/>
  <c r="K10" i="1" s="1"/>
  <c r="H22" i="1"/>
  <c r="L22" i="1"/>
  <c r="J22" i="1"/>
  <c r="C30" i="1"/>
  <c r="M10" i="1" l="1"/>
  <c r="I10" i="1"/>
  <c r="M21" i="1"/>
  <c r="L19" i="1"/>
  <c r="J19" i="1"/>
  <c r="H19" i="1"/>
  <c r="K18" i="1"/>
  <c r="L16" i="1"/>
  <c r="J16" i="1"/>
  <c r="H16" i="1"/>
  <c r="K15" i="1"/>
  <c r="L13" i="1"/>
  <c r="J13" i="1"/>
  <c r="H13" i="1"/>
  <c r="K12" i="1"/>
  <c r="I13" i="1"/>
  <c r="H23" i="1" l="1"/>
  <c r="M22" i="1"/>
  <c r="N21" i="1"/>
  <c r="N22" i="1" s="1"/>
  <c r="I19" i="1"/>
  <c r="M15" i="1"/>
  <c r="N15" i="1" s="1"/>
  <c r="M12" i="1"/>
  <c r="N12" i="1" s="1"/>
  <c r="I16" i="1"/>
  <c r="M18" i="1"/>
  <c r="N18" i="1" s="1"/>
  <c r="K19" i="1"/>
  <c r="K16" i="1"/>
  <c r="K13" i="1"/>
  <c r="M19" i="1" l="1"/>
  <c r="N19" i="1"/>
  <c r="M13" i="1"/>
  <c r="N13" i="1"/>
  <c r="N16" i="1"/>
  <c r="M16" i="1"/>
  <c r="N23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<sst xmlns="http://schemas.openxmlformats.org/spreadsheetml/2006/main" count="54" uniqueCount="47">
  <si>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</si>
  <si>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</si>
  <si>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</si>
  <si>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</si>
  <si>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</si>
  <si>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</si>
  <si>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</si>
  <si>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</si>
  <si>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</si>
  <si>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</si>
  <si>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</si>
  <si>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</si>
  <si>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</si>
  <si>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</si>
  <si>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</si>
  <si>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</si>
  <si>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</si>
  <si>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</si>
  <si>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JULISSA BURGOS</t>
  </si>
  <si>
    <t>COORDINADORA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</si>
  <si>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</si>
  <si>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</si>
  <si>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</si>
  <si>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</si>
  <si>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</si>
  <si>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</si>
  <si>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</si>
  <si>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</si>
  <si>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</si>
  <si>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</si>
  <si>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</si>
  <si>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</si>
  <si>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</si>
  <si>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</si>
  <si>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MADELINE JORGE</t>
  </si>
  <si>
    <t>ECARGADA OFICINA REGIONAL SANTIAGO</t>
  </si>
  <si>
    <t>GÉNERO</t>
  </si>
  <si>
    <t>JOAQUÍN  JIMÉNEZ</t>
  </si>
  <si>
    <t>DEPARTAMENTO DE PROMOCIÓN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</si>
  <si>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</si>
  <si>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</si>
  <si>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</si>
  <si>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</si>
  <si>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</si>
  <si>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</si>
  <si>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CERTIFICO QUE ESTA NÓMINA DE PAGO ESTA CORRECTA Y COMPLETA Y QUE LAS PERSONAS ENUMERADAS EN LA MISMA SON LAS QUE AL30 DE ABRIL 2024 FIGURAN EN LOS RECORDS DE PERSONAL TEMPORALES Y PERIODO PROBATORIO QUE MANTIENE LA INSTITUCIÓN.</t>
  </si>
  <si>
    <t>NÓMINA PERSONAL CONTRATADOS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</si>
</sst>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18" zoomScale="130" zoomScaleNormal="130" workbookViewId="0">
      <selection activeCell="C29" sqref="C29:D29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2"/>
    </row>
    <row r="3" spans="1:17" ht="15.75" customHeight="1" x14ac:dyDescent="0.25">
      <c r="A3" s="1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69"/>
      <c r="O3" s="2"/>
    </row>
    <row r="4" spans="1:17" ht="23.25" customHeight="1" x14ac:dyDescent="0.25">
      <c r="A4" s="1"/>
      <c r="B4" s="72" t="s">
        <v>46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0"/>
      <c r="O4" s="2"/>
    </row>
    <row r="5" spans="1:17" ht="15.75" customHeight="1" x14ac:dyDescent="0.25">
      <c r="A5" s="1"/>
      <c r="B5" s="73" t="s">
        <v>2</v>
      </c>
      <c r="C5" s="73" t="s">
        <v>36</v>
      </c>
      <c r="D5" s="73" t="s">
        <v>3</v>
      </c>
      <c r="E5" s="73" t="s">
        <v>4</v>
      </c>
      <c r="F5" s="73" t="s">
        <v>29</v>
      </c>
      <c r="G5" s="73" t="s">
        <v>30</v>
      </c>
      <c r="H5" s="74" t="s">
        <v>5</v>
      </c>
      <c r="I5" s="74" t="s">
        <v>6</v>
      </c>
      <c r="J5" s="74"/>
      <c r="K5" s="74"/>
      <c r="L5" s="74" t="s">
        <v>7</v>
      </c>
      <c r="M5" s="74" t="s">
        <v>8</v>
      </c>
      <c r="N5" s="77" t="s">
        <v>9</v>
      </c>
      <c r="O5" s="2"/>
    </row>
    <row r="6" spans="1:17" ht="15" customHeight="1" x14ac:dyDescent="0.25">
      <c r="A6" s="1"/>
      <c r="B6" s="73"/>
      <c r="C6" s="73"/>
      <c r="D6" s="73"/>
      <c r="E6" s="73"/>
      <c r="F6" s="73"/>
      <c r="G6" s="73"/>
      <c r="H6" s="74"/>
      <c r="I6" s="75" t="s">
        <v>10</v>
      </c>
      <c r="J6" s="75" t="s">
        <v>11</v>
      </c>
      <c r="K6" s="75" t="s">
        <v>12</v>
      </c>
      <c r="L6" s="74"/>
      <c r="M6" s="74"/>
      <c r="N6" s="77"/>
      <c r="O6" s="2"/>
    </row>
    <row r="7" spans="1:17" ht="15" customHeight="1" x14ac:dyDescent="0.25">
      <c r="A7" s="1"/>
      <c r="B7" s="73"/>
      <c r="C7" s="73"/>
      <c r="D7" s="73"/>
      <c r="E7" s="73"/>
      <c r="F7" s="73"/>
      <c r="G7" s="73"/>
      <c r="H7" s="74"/>
      <c r="I7" s="76"/>
      <c r="J7" s="76"/>
      <c r="K7" s="76"/>
      <c r="L7" s="74"/>
      <c r="M7" s="74"/>
      <c r="N7" s="77"/>
      <c r="O7" s="2"/>
    </row>
    <row r="8" spans="1:17" ht="15.75" x14ac:dyDescent="0.25">
      <c r="A8" s="1"/>
      <c r="B8" s="25" t="s">
        <v>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7" ht="50.25" customHeight="1" x14ac:dyDescent="0.25">
      <c r="A9" s="1"/>
      <c r="B9" s="8" t="s">
        <v>34</v>
      </c>
      <c r="C9" s="23" t="s">
        <v>14</v>
      </c>
      <c r="D9" s="9" t="s">
        <v>35</v>
      </c>
      <c r="E9" s="9" t="s">
        <v>17</v>
      </c>
      <c r="F9" s="18">
        <v>45292</v>
      </c>
      <c r="G9" s="18">
        <v>45444</v>
      </c>
      <c r="H9" s="10">
        <v>100000</v>
      </c>
      <c r="I9" s="5">
        <f>H9*0.0287</f>
        <v>2870</v>
      </c>
      <c r="J9" s="6">
        <v>11676.5</v>
      </c>
      <c r="K9" s="6">
        <f t="shared" ref="K9" si="0">+H9*0.0304</f>
        <v>3040</v>
      </c>
      <c r="L9" s="6">
        <v>1740.46</v>
      </c>
      <c r="M9" s="6">
        <f t="shared" ref="M9" si="1">SUM(I9:L9)</f>
        <v>19326.96</v>
      </c>
      <c r="N9" s="7">
        <f t="shared" ref="N9" si="2">H9-M9</f>
        <v>80673.040000000008</v>
      </c>
      <c r="O9" s="2"/>
      <c r="Q9" s="19"/>
    </row>
    <row r="10" spans="1:17" ht="15.75" x14ac:dyDescent="0.25">
      <c r="A10" s="1"/>
      <c r="B10" s="8"/>
      <c r="C10" s="23"/>
      <c r="D10" s="9"/>
      <c r="E10" s="9"/>
      <c r="F10" s="18"/>
      <c r="G10" s="18"/>
      <c r="H10" s="13">
        <f>SUM(H9:H9)</f>
        <v>100000</v>
      </c>
      <c r="I10" s="13">
        <f>SUM(I9)</f>
        <v>2870</v>
      </c>
      <c r="J10" s="13">
        <f>SUM(J9:J9)</f>
        <v>11676.5</v>
      </c>
      <c r="K10" s="16">
        <f>SUM(K9:K9)</f>
        <v>3040</v>
      </c>
      <c r="L10" s="16">
        <f>SUM(L9:L9)</f>
        <v>1740.46</v>
      </c>
      <c r="M10" s="16">
        <f>SUM(M9:M9)</f>
        <v>19326.96</v>
      </c>
      <c r="N10" s="17">
        <f>SUM(N9:N9)</f>
        <v>80673.040000000008</v>
      </c>
      <c r="O10" s="2"/>
      <c r="Q10" s="19"/>
    </row>
    <row r="11" spans="1:17" ht="15.75" x14ac:dyDescent="0.25">
      <c r="A11" s="1"/>
      <c r="B11" s="25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7" ht="50.25" customHeight="1" x14ac:dyDescent="0.25">
      <c r="A12" s="1"/>
      <c r="B12" s="8" t="s">
        <v>37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130000</v>
      </c>
      <c r="I12" s="5">
        <f>H12*0.0287</f>
        <v>3731</v>
      </c>
      <c r="J12" s="6">
        <v>0</v>
      </c>
      <c r="K12" s="6">
        <f t="shared" ref="K12" si="3">+H12*0.0304</f>
        <v>3952</v>
      </c>
      <c r="L12" s="6">
        <v>14240.13</v>
      </c>
      <c r="M12" s="6">
        <f t="shared" ref="M12" si="4">SUM(I12:L12)</f>
        <v>21923.129999999997</v>
      </c>
      <c r="N12" s="7">
        <f t="shared" ref="N12" si="5">H12-M12</f>
        <v>108076.87</v>
      </c>
      <c r="O12" s="2"/>
      <c r="Q12" s="19"/>
    </row>
    <row r="13" spans="1:17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130000</v>
      </c>
      <c r="I13" s="13">
        <f>SUM(I12)</f>
        <v>3731</v>
      </c>
      <c r="J13" s="13">
        <f>SUM(J12:J12)</f>
        <v>0</v>
      </c>
      <c r="K13" s="16">
        <f>SUM(K12:K12)</f>
        <v>3952</v>
      </c>
      <c r="L13" s="16">
        <f>SUM(L12:L12)</f>
        <v>14240.13</v>
      </c>
      <c r="M13" s="16">
        <f>SUM(M12:M12)</f>
        <v>21923.129999999997</v>
      </c>
      <c r="N13" s="17">
        <f>SUM(N12:N12)</f>
        <v>108076.87</v>
      </c>
      <c r="O13" s="2"/>
      <c r="P13" s="21"/>
    </row>
    <row r="14" spans="1:17" ht="15.75" x14ac:dyDescent="0.25">
      <c r="A14" s="1"/>
      <c r="B14" s="25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"/>
    </row>
    <row r="15" spans="1:17" ht="42.75" customHeight="1" x14ac:dyDescent="0.25">
      <c r="A15" s="1"/>
      <c r="B15" s="9" t="s">
        <v>18</v>
      </c>
      <c r="C15" s="22" t="s">
        <v>14</v>
      </c>
      <c r="D15" s="9" t="s">
        <v>19</v>
      </c>
      <c r="E15" s="9" t="s">
        <v>17</v>
      </c>
      <c r="F15" s="18">
        <v>44201</v>
      </c>
      <c r="G15" s="18">
        <v>44207</v>
      </c>
      <c r="H15" s="10">
        <v>70000</v>
      </c>
      <c r="I15" s="5">
        <f>H15*0.0287</f>
        <v>2009</v>
      </c>
      <c r="J15" s="10">
        <v>5368.48</v>
      </c>
      <c r="K15" s="6">
        <f>+H15*0.0304</f>
        <v>2128</v>
      </c>
      <c r="L15" s="6">
        <v>4921.3100000000004</v>
      </c>
      <c r="M15" s="6">
        <f>SUM(I15:L15)</f>
        <v>14426.79</v>
      </c>
      <c r="N15" s="7">
        <f>H15-M15</f>
        <v>55573.21</v>
      </c>
      <c r="O15" s="2"/>
    </row>
    <row r="16" spans="1:17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70000</v>
      </c>
      <c r="I16" s="13">
        <f t="shared" si="6"/>
        <v>2009</v>
      </c>
      <c r="J16" s="13">
        <f t="shared" si="6"/>
        <v>5368.48</v>
      </c>
      <c r="K16" s="16">
        <f t="shared" si="6"/>
        <v>2128</v>
      </c>
      <c r="L16" s="16">
        <f t="shared" si="6"/>
        <v>4921.3100000000004</v>
      </c>
      <c r="M16" s="16">
        <f t="shared" si="6"/>
        <v>14426.79</v>
      </c>
      <c r="N16" s="17">
        <f t="shared" si="6"/>
        <v>55573.21</v>
      </c>
      <c r="O16" s="2"/>
      <c r="P16" s="21"/>
    </row>
    <row r="17" spans="1:19" ht="15.75" x14ac:dyDescent="0.25">
      <c r="A17" s="1"/>
      <c r="B17" s="74" t="s">
        <v>40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2"/>
    </row>
    <row r="18" spans="1:19" ht="69" customHeight="1" x14ac:dyDescent="0.25">
      <c r="A18" s="1"/>
      <c r="B18" s="4" t="s">
        <v>39</v>
      </c>
      <c r="C18" s="22" t="s">
        <v>14</v>
      </c>
      <c r="D18" s="4" t="s">
        <v>41</v>
      </c>
      <c r="E18" s="4" t="s">
        <v>17</v>
      </c>
      <c r="F18" s="18">
        <v>44201</v>
      </c>
      <c r="G18" s="18">
        <v>44207</v>
      </c>
      <c r="H18" s="5">
        <v>120000</v>
      </c>
      <c r="I18" s="5">
        <f>H18*0.0287</f>
        <v>3444</v>
      </c>
      <c r="J18" s="5">
        <v>16809.84</v>
      </c>
      <c r="K18" s="6">
        <f>+H18*0.0304</f>
        <v>3648</v>
      </c>
      <c r="L18" s="6">
        <v>25</v>
      </c>
      <c r="M18" s="6">
        <f>SUM(I18:L18)</f>
        <v>23926.84</v>
      </c>
      <c r="N18" s="7">
        <f>H18-M18</f>
        <v>96073.16</v>
      </c>
      <c r="O18" s="2"/>
      <c r="Q18" s="19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SUM(H18:H18)</f>
        <v>120000</v>
      </c>
      <c r="I19" s="13">
        <f t="shared" si="7"/>
        <v>3444</v>
      </c>
      <c r="J19" s="13">
        <f t="shared" si="7"/>
        <v>16809.84</v>
      </c>
      <c r="K19" s="16">
        <f t="shared" si="7"/>
        <v>3648</v>
      </c>
      <c r="L19" s="16">
        <f t="shared" si="7"/>
        <v>25</v>
      </c>
      <c r="M19" s="16">
        <f t="shared" si="7"/>
        <v>23926.84</v>
      </c>
      <c r="N19" s="17">
        <f t="shared" si="7"/>
        <v>96073.16</v>
      </c>
      <c r="O19" s="2"/>
      <c r="P19" s="21"/>
      <c r="S19" s="19"/>
    </row>
    <row r="20" spans="1:19" ht="15.75" x14ac:dyDescent="0.25">
      <c r="A20" s="1"/>
      <c r="B20" s="25" t="s">
        <v>43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42</v>
      </c>
      <c r="C21" s="23" t="s">
        <v>14</v>
      </c>
      <c r="D21" s="9" t="s">
        <v>44</v>
      </c>
      <c r="E21" s="9" t="s">
        <v>17</v>
      </c>
      <c r="F21" s="18">
        <v>45215</v>
      </c>
      <c r="G21" s="18">
        <v>45032</v>
      </c>
      <c r="H21" s="10">
        <v>50000</v>
      </c>
      <c r="I21" s="5">
        <f>H21*0.0287</f>
        <v>1435</v>
      </c>
      <c r="J21" s="10">
        <v>1854</v>
      </c>
      <c r="K21" s="6">
        <f>H21*0.0304</f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20</v>
      </c>
      <c r="F23" s="44"/>
      <c r="G23" s="45"/>
      <c r="H23" s="13">
        <f>H13+H16+H19+H22+H10</f>
        <v>470000</v>
      </c>
      <c r="I23" s="46"/>
      <c r="J23" s="47"/>
      <c r="K23" s="48"/>
      <c r="L23" s="43" t="s">
        <v>21</v>
      </c>
      <c r="M23" s="45"/>
      <c r="N23" s="13">
        <f>N13+N16+N19+N22+N10</f>
        <v>385562.28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22</v>
      </c>
      <c r="C25" s="53"/>
      <c r="D25" s="54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2"/>
    </row>
    <row r="26" spans="1:19" ht="15" customHeight="1" x14ac:dyDescent="0.25">
      <c r="A26" s="1"/>
      <c r="B26" s="55"/>
      <c r="C26" s="56"/>
      <c r="D26" s="57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2"/>
    </row>
    <row r="27" spans="1:19" ht="19.5" customHeight="1" x14ac:dyDescent="0.25">
      <c r="A27" s="1"/>
      <c r="B27" s="24" t="s">
        <v>23</v>
      </c>
      <c r="C27" s="64">
        <v>33370</v>
      </c>
      <c r="D27" s="65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24</v>
      </c>
      <c r="C28" s="64">
        <v>3874.53</v>
      </c>
      <c r="D28" s="65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25</v>
      </c>
      <c r="C29" s="64">
        <v>33323</v>
      </c>
      <c r="D29" s="65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26</v>
      </c>
      <c r="C30" s="66">
        <f>SUM(C27:D29)</f>
        <v>70567.53</v>
      </c>
      <c r="D30" s="67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"/>
      <c r="Q30" s="20"/>
      <c r="R30" s="20"/>
    </row>
    <row r="31" spans="1:19" ht="36" customHeight="1" x14ac:dyDescent="0.25">
      <c r="A31" s="1"/>
      <c r="B31" s="29" t="s">
        <v>45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3"/>
      <c r="C32" s="34"/>
      <c r="D32" s="15" t="s">
        <v>27</v>
      </c>
      <c r="E32" s="37" t="s">
        <v>31</v>
      </c>
      <c r="F32" s="38"/>
      <c r="G32" s="38"/>
      <c r="H32" s="38"/>
      <c r="I32" s="39"/>
      <c r="J32" s="15" t="s">
        <v>28</v>
      </c>
      <c r="K32" s="35" t="s">
        <v>32</v>
      </c>
      <c r="L32" s="36"/>
      <c r="M32" s="36"/>
      <c r="N32" s="34"/>
      <c r="O32" s="2"/>
    </row>
    <row r="33" spans="1:15" ht="11.25" customHeight="1" x14ac:dyDescent="0.25">
      <c r="A33" s="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"/>
    </row>
  </sheetData>
  <mergeCells count="43">
    <mergeCell ref="B11:N11"/>
    <mergeCell ref="K6:K7"/>
    <mergeCell ref="B13:G13"/>
    <mergeCell ref="B16:G16"/>
    <mergeCell ref="B19:G19"/>
    <mergeCell ref="B14:N14"/>
    <mergeCell ref="B17:N17"/>
    <mergeCell ref="J6:J7"/>
    <mergeCell ref="N5:N7"/>
    <mergeCell ref="I6:I7"/>
    <mergeCell ref="B8:N8"/>
    <mergeCell ref="C29:D29"/>
    <mergeCell ref="C30:D30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20:N20"/>
    <mergeCell ref="B22:G22"/>
    <mergeCell ref="B31:N31"/>
    <mergeCell ref="B33:N33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2024-04-25T13:27:04Z</cp:lastPrinted>
  <dcterms:created xsi:type="dcterms:W3CDTF">2021-07-20T15:29:34Z</dcterms:created>
  <dcterms:modified xsi:type="dcterms:W3CDTF">2024-04-25T13:27:23Z</dcterms:modified>
</cp:coreProperties>
</file>