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Julio\"/>
    </mc:Choice>
  </mc:AlternateContent>
  <xr:revisionPtr revIDLastSave="0" documentId="13_ncr:1_{50C53289-7653-4F72-BA7C-52BEC1B845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N22" i="1"/>
  <c r="K22" i="1"/>
  <c r="I22" i="1"/>
  <c r="K21" i="1"/>
  <c r="I21" i="1"/>
  <c r="I15" i="1"/>
  <c r="K15" i="1"/>
  <c r="K16" i="1" s="1"/>
  <c r="H16" i="1"/>
  <c r="J16" i="1"/>
  <c r="L16" i="1"/>
  <c r="C31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6" i="1" l="1"/>
  <c r="N21" i="1"/>
  <c r="M18" i="1"/>
  <c r="N18" i="1" s="1"/>
  <c r="N19" i="1" s="1"/>
  <c r="I16" i="1"/>
  <c r="N9" i="1"/>
  <c r="N10" i="1" s="1"/>
  <c r="I10" i="1"/>
  <c r="L13" i="1"/>
  <c r="J13" i="1"/>
  <c r="H13" i="1"/>
  <c r="H24" i="1" s="1"/>
  <c r="K12" i="1"/>
  <c r="I13" i="1"/>
  <c r="N15" i="1" l="1"/>
  <c r="N16" i="1" s="1"/>
  <c r="M19" i="1"/>
  <c r="M10" i="1"/>
  <c r="N12" i="1"/>
  <c r="K13" i="1"/>
  <c r="M13" i="1" l="1"/>
  <c r="N13" i="1"/>
  <c r="N24" i="1" s="1"/>
</calcChain>
</file>

<file path=xl/sharedStrings.xml><?xml version="1.0" encoding="utf-8"?>
<sst xmlns="http://schemas.openxmlformats.org/spreadsheetml/2006/main" count="58" uniqueCount="49">
  <si>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</si>
  <si>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</si>
  <si>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</si>
  <si>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</si>
  <si>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</si>
  <si>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</si>
  <si>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</si>
  <si>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</si>
  <si>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</si>
  <si>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</si>
  <si>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</si>
  <si>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</si>
  <si>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</si>
  <si>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</si>
  <si>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</si>
  <si>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</si>
  <si>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</si>
  <si>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</si>
  <si>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</si>
  <si>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</si>
  <si>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</si>
  <si>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</si>
  <si>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</si>
  <si>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</si>
  <si>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</si>
  <si>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</si>
  <si>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</si>
  <si>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</si>
  <si>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</si>
  <si>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</si>
  <si>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</si>
  <si>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</si>
  <si>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</si>
  <si>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</si>
  <si>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</si>
  <si>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</si>
  <si>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</si>
  <si>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</si>
  <si>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</si>
  <si>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</si>
  <si>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</si>
  <si>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</si>
  <si>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</si>
  <si>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</si>
  <si>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</si>
  <si>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SALMA CRISTAL ENCARNACION TAVERAS</t>
  </si>
  <si>
    <t>ANALISTA DE TRATADOS COMERCIALES</t>
  </si>
  <si>
    <t>NÓMINA EMPLEADOS TEMPORALES JULIO 2025</t>
  </si>
  <si>
    <t>CERTIFICO QUE ESTA NÓMINA DE PAGO ESTA CORRECTA Y COMPLETA Y QUE LAS PERSONAS ENUMERADAS AL 31 DE JULIO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</si>
</sst>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18" zoomScaleNormal="100" workbookViewId="0">
      <selection activeCell="S13" sqref="S13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5205.46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5205.46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22581.53</v>
      </c>
      <c r="M12" s="6">
        <v>56784.77</v>
      </c>
      <c r="N12" s="7">
        <f t="shared" ref="N12" si="3">H12-M12</f>
        <v>98215.23000000001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22581.53</v>
      </c>
      <c r="M13" s="16">
        <f>SUM(M12:M12)</f>
        <v>56784.77</v>
      </c>
      <c r="N13" s="17">
        <f>SUM(N12:N12)</f>
        <v>98215.23000000001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2542.7399999999998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155000</v>
      </c>
      <c r="I16" s="13">
        <f t="shared" si="4"/>
        <v>4448.5</v>
      </c>
      <c r="J16" s="13">
        <f t="shared" si="4"/>
        <v>2542.7399999999998</v>
      </c>
      <c r="K16" s="16">
        <f t="shared" si="4"/>
        <v>4712</v>
      </c>
      <c r="L16" s="16">
        <f t="shared" si="4"/>
        <v>25</v>
      </c>
      <c r="M16" s="16">
        <f t="shared" si="4"/>
        <v>34228.239999999998</v>
      </c>
      <c r="N16" s="17">
        <f t="shared" si="4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5">SUM(I18:L18)</f>
        <v>4834</v>
      </c>
      <c r="N18" s="7">
        <f t="shared" ref="N18" si="6">H18-M18</f>
        <v>45166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25</v>
      </c>
      <c r="M19" s="16">
        <f t="shared" si="7"/>
        <v>4834</v>
      </c>
      <c r="N19" s="17">
        <f t="shared" si="7"/>
        <v>45166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0</v>
      </c>
      <c r="K21" s="6">
        <f>H21*0.0304</f>
        <v>2432</v>
      </c>
      <c r="L21" s="6">
        <v>2323.77</v>
      </c>
      <c r="M21" s="6">
        <v>7051.77</v>
      </c>
      <c r="N21" s="7">
        <f t="shared" ref="N21" si="8">H21-M21</f>
        <v>72948.23</v>
      </c>
      <c r="O21" s="2"/>
      <c r="P21" s="21"/>
    </row>
    <row r="22" spans="1:19" ht="48.75" customHeight="1" x14ac:dyDescent="0.25">
      <c r="A22" s="1"/>
      <c r="B22" s="4" t="s">
        <v>45</v>
      </c>
      <c r="C22" s="23" t="s">
        <v>14</v>
      </c>
      <c r="D22" s="9" t="s">
        <v>46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" si="9">H22-M22</f>
        <v>60469.520000000004</v>
      </c>
      <c r="O22" s="2"/>
      <c r="P22" s="21"/>
    </row>
    <row r="23" spans="1:19" ht="15.75" customHeight="1" x14ac:dyDescent="0.25">
      <c r="A23" s="1"/>
      <c r="B23" s="26"/>
      <c r="C23" s="27"/>
      <c r="D23" s="27"/>
      <c r="E23" s="27"/>
      <c r="F23" s="27"/>
      <c r="G23" s="28"/>
      <c r="H23" s="13">
        <f t="shared" ref="H23:N23" si="10">H21+H22</f>
        <v>150000</v>
      </c>
      <c r="I23" s="13">
        <f t="shared" si="10"/>
        <v>4305</v>
      </c>
      <c r="J23" s="13">
        <f t="shared" si="10"/>
        <v>5368.48</v>
      </c>
      <c r="K23" s="16">
        <f t="shared" si="10"/>
        <v>4560</v>
      </c>
      <c r="L23" s="16">
        <f t="shared" si="10"/>
        <v>2348.77</v>
      </c>
      <c r="M23" s="16">
        <f t="shared" si="10"/>
        <v>16582.25</v>
      </c>
      <c r="N23" s="17">
        <f t="shared" si="10"/>
        <v>133417.75</v>
      </c>
      <c r="O23" s="2"/>
      <c r="P23" s="21"/>
    </row>
    <row r="24" spans="1:19" ht="47.25" customHeight="1" x14ac:dyDescent="0.25">
      <c r="A24" s="1"/>
      <c r="B24" s="40"/>
      <c r="C24" s="41"/>
      <c r="D24" s="42"/>
      <c r="E24" s="43" t="s">
        <v>18</v>
      </c>
      <c r="F24" s="44"/>
      <c r="G24" s="45"/>
      <c r="H24" s="13">
        <f>H13+H16+H19+H10+H23</f>
        <v>620000</v>
      </c>
      <c r="I24" s="46"/>
      <c r="J24" s="47"/>
      <c r="K24" s="48"/>
      <c r="L24" s="43" t="s">
        <v>19</v>
      </c>
      <c r="M24" s="45"/>
      <c r="N24" s="13">
        <f>N13+N16+N19+N10+N23</f>
        <v>481835.53</v>
      </c>
      <c r="O24" s="2"/>
    </row>
    <row r="25" spans="1:19" ht="9" customHeight="1" x14ac:dyDescent="0.25">
      <c r="A25" s="1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"/>
    </row>
    <row r="26" spans="1:19" ht="15" customHeight="1" x14ac:dyDescent="0.25">
      <c r="A26" s="1"/>
      <c r="B26" s="52" t="s">
        <v>20</v>
      </c>
      <c r="C26" s="53"/>
      <c r="D26" s="54"/>
      <c r="E26" s="58"/>
      <c r="F26" s="59"/>
      <c r="G26" s="59"/>
      <c r="H26" s="59"/>
      <c r="I26" s="59"/>
      <c r="J26" s="59"/>
      <c r="K26" s="59"/>
      <c r="L26" s="59"/>
      <c r="M26" s="59"/>
      <c r="N26" s="60"/>
      <c r="O26" s="2"/>
    </row>
    <row r="27" spans="1:19" ht="15" customHeight="1" x14ac:dyDescent="0.25">
      <c r="A27" s="1"/>
      <c r="B27" s="55"/>
      <c r="C27" s="56"/>
      <c r="D27" s="57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</row>
    <row r="28" spans="1:19" ht="19.5" customHeight="1" x14ac:dyDescent="0.25">
      <c r="A28" s="1"/>
      <c r="B28" s="24" t="s">
        <v>21</v>
      </c>
      <c r="C28" s="67">
        <v>44020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1" t="s">
        <v>22</v>
      </c>
      <c r="C29" s="67">
        <v>561.07000000000005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15.75" customHeight="1" x14ac:dyDescent="0.25">
      <c r="A30" s="1"/>
      <c r="B30" s="12" t="s">
        <v>23</v>
      </c>
      <c r="C30" s="67">
        <v>43958</v>
      </c>
      <c r="D30" s="68"/>
      <c r="E30" s="61"/>
      <c r="F30" s="62"/>
      <c r="G30" s="62"/>
      <c r="H30" s="62"/>
      <c r="I30" s="62"/>
      <c r="J30" s="62"/>
      <c r="K30" s="62"/>
      <c r="L30" s="62"/>
      <c r="M30" s="62"/>
      <c r="N30" s="63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24</v>
      </c>
      <c r="C31" s="69">
        <f>SUM(C28:D30)</f>
        <v>88539.07</v>
      </c>
      <c r="D31" s="70"/>
      <c r="E31" s="64"/>
      <c r="F31" s="65"/>
      <c r="G31" s="65"/>
      <c r="H31" s="65"/>
      <c r="I31" s="65"/>
      <c r="J31" s="65"/>
      <c r="K31" s="65"/>
      <c r="L31" s="65"/>
      <c r="M31" s="65"/>
      <c r="N31" s="66"/>
      <c r="O31" s="2"/>
      <c r="Q31" s="20"/>
      <c r="R31" s="20"/>
    </row>
    <row r="32" spans="1:19" ht="36" customHeight="1" x14ac:dyDescent="0.25">
      <c r="A32" s="1"/>
      <c r="B32" s="29" t="s">
        <v>48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"/>
      <c r="Q32" s="20"/>
    </row>
    <row r="33" spans="1:15" ht="98.25" customHeight="1" x14ac:dyDescent="0.25">
      <c r="A33" s="1"/>
      <c r="B33" s="32"/>
      <c r="C33" s="33"/>
      <c r="D33" s="15" t="s">
        <v>25</v>
      </c>
      <c r="E33" s="37" t="s">
        <v>29</v>
      </c>
      <c r="F33" s="38"/>
      <c r="G33" s="38"/>
      <c r="H33" s="38"/>
      <c r="I33" s="39"/>
      <c r="J33" s="15" t="s">
        <v>26</v>
      </c>
      <c r="K33" s="34" t="s">
        <v>30</v>
      </c>
      <c r="L33" s="35"/>
      <c r="M33" s="35"/>
      <c r="N33" s="36"/>
      <c r="O33" s="2"/>
    </row>
    <row r="34" spans="1:15" ht="11.25" customHeight="1" x14ac:dyDescent="0.25">
      <c r="A34" s="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8:D28"/>
    <mergeCell ref="C29:D29"/>
    <mergeCell ref="C30:D30"/>
    <mergeCell ref="C31:D31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4:N34"/>
    <mergeCell ref="B23:G23"/>
    <mergeCell ref="B20:N20"/>
    <mergeCell ref="B17:N17"/>
    <mergeCell ref="B19:G19"/>
    <mergeCell ref="B32:N32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2025-07-28T12:52:21Z</cp:lastPrinted>
  <dcterms:created xsi:type="dcterms:W3CDTF">2021-07-20T15:29:34Z</dcterms:created>
  <dcterms:modified xsi:type="dcterms:W3CDTF">2025-07-28T12:52:47Z</dcterms:modified>
</cp:coreProperties>
</file>