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9-Septiembre\"/>
    </mc:Choice>
  </mc:AlternateContent>
  <xr:revisionPtr revIDLastSave="0" documentId="13_ncr:1_{87BBAFD8-838F-4001-9373-B8C727A7C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M9" i="1"/>
  <c r="N9" i="1" s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<sst xmlns="http://schemas.openxmlformats.org/spreadsheetml/2006/main" count="54" uniqueCount="47">
  <si>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</si>
  <si>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</si>
  <si>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</si>
  <si>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</si>
  <si>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</si>
  <si>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</si>
  <si>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</si>
  <si>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</si>
  <si>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</si>
  <si>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</si>
  <si>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</si>
  <si>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</si>
  <si>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</si>
  <si>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</si>
  <si>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</si>
  <si>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</si>
  <si>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</si>
  <si>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</si>
  <si>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</si>
  <si>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</si>
  <si>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</si>
  <si>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</si>
  <si>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</si>
  <si>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</si>
  <si>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</si>
  <si>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</si>
  <si>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</si>
  <si>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</si>
  <si>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</si>
  <si>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</si>
  <si>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</si>
  <si>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</si>
  <si>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</si>
  <si>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</si>
  <si>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</si>
  <si>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</si>
  <si>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</si>
  <si>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</si>
  <si>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</si>
  <si>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</si>
  <si>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</si>
  <si>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</si>
  <si>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</si>
  <si>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</si>
  <si>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</si>
  <si>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PERSONAL CONTRATADOS SEPTIEMBRE 2024</t>
  </si>
  <si>
    <t>CERTIFICO QUE ESTA NÓMINA DE PAGO ESTA CORRECTA Y COMPLETA Y QUE LAS PERSONAS ENUMERADAS EN LA MISMA SON LAS QUE AL 30 DE SEPTIEMBRE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</si>
</sst>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3" zoomScale="130" zoomScaleNormal="130" workbookViewId="0">
      <selection activeCell="D34" sqref="D34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f t="shared" ref="M9" si="1">SUM(I9:L9)</f>
        <v>22735.21</v>
      </c>
      <c r="N9" s="7">
        <f t="shared" ref="N9" si="2">H9-M9</f>
        <v>87264.790000000008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22735.21</v>
      </c>
      <c r="N10" s="17">
        <f>SUM(N9:N9)</f>
        <v>87264.790000000008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3">+H12*0.0304</f>
        <v>4712</v>
      </c>
      <c r="L12" s="6">
        <v>20617.939999999999</v>
      </c>
      <c r="M12" s="6">
        <f t="shared" ref="M12" si="4">SUM(I12:L12)</f>
        <v>54821.180000000008</v>
      </c>
      <c r="N12" s="7">
        <f t="shared" ref="N12" si="5">H12-M12</f>
        <v>100178.81999999999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6">SUM(H15:H15)</f>
        <v>130000</v>
      </c>
      <c r="I16" s="13">
        <f t="shared" si="6"/>
        <v>3731</v>
      </c>
      <c r="J16" s="13">
        <f t="shared" si="6"/>
        <v>19162.12</v>
      </c>
      <c r="K16" s="16">
        <f t="shared" si="6"/>
        <v>3952</v>
      </c>
      <c r="L16" s="16">
        <f t="shared" si="6"/>
        <v>25</v>
      </c>
      <c r="M16" s="16">
        <f t="shared" si="6"/>
        <v>26870.12</v>
      </c>
      <c r="N16" s="17">
        <f t="shared" si="6"/>
        <v>103129.88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7">SUM(I18:L18)</f>
        <v>4834</v>
      </c>
      <c r="N18" s="7">
        <f t="shared" ref="N18" si="8">H18-M18</f>
        <v>45166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9">J18</f>
        <v>1854</v>
      </c>
      <c r="K19" s="16">
        <f>K18</f>
        <v>1520</v>
      </c>
      <c r="L19" s="16">
        <f t="shared" si="9"/>
        <v>25</v>
      </c>
      <c r="M19" s="16">
        <f t="shared" si="9"/>
        <v>4834</v>
      </c>
      <c r="N19" s="17">
        <f t="shared" si="9"/>
        <v>45166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10">SUM(I21:L21)</f>
        <v>9530.48</v>
      </c>
      <c r="N21" s="7">
        <f t="shared" ref="N21" si="11">H21-M21</f>
        <v>60469.520000000004</v>
      </c>
      <c r="O21" s="2"/>
      <c r="P21" s="21"/>
    </row>
    <row r="22" spans="1:19" ht="15.75" customHeight="1" x14ac:dyDescent="0.25">
      <c r="A22" s="1"/>
      <c r="B22" s="26"/>
      <c r="C22" s="27"/>
      <c r="D22" s="27"/>
      <c r="E22" s="27"/>
      <c r="F22" s="27"/>
      <c r="G22" s="28"/>
      <c r="H22" s="13">
        <f>H21</f>
        <v>70000</v>
      </c>
      <c r="I22" s="13">
        <f>I21</f>
        <v>2009</v>
      </c>
      <c r="J22" s="13">
        <f t="shared" ref="J22" si="12">J21</f>
        <v>5368.48</v>
      </c>
      <c r="K22" s="16">
        <f>K21</f>
        <v>2128</v>
      </c>
      <c r="L22" s="16">
        <f t="shared" ref="L22:N22" si="13">L21</f>
        <v>25</v>
      </c>
      <c r="M22" s="16">
        <f t="shared" si="13"/>
        <v>9530.48</v>
      </c>
      <c r="N22" s="17">
        <f t="shared" si="13"/>
        <v>60469.520000000004</v>
      </c>
      <c r="O22" s="2"/>
      <c r="P22" s="21"/>
    </row>
    <row r="23" spans="1:19" ht="47.25" customHeight="1" x14ac:dyDescent="0.25">
      <c r="A23" s="1"/>
      <c r="B23" s="40"/>
      <c r="C23" s="41"/>
      <c r="D23" s="42"/>
      <c r="E23" s="43" t="s">
        <v>18</v>
      </c>
      <c r="F23" s="44"/>
      <c r="G23" s="45"/>
      <c r="H23" s="13">
        <f>H13+H16+H19+H10+H22</f>
        <v>515000</v>
      </c>
      <c r="I23" s="46"/>
      <c r="J23" s="47"/>
      <c r="K23" s="48"/>
      <c r="L23" s="43" t="s">
        <v>19</v>
      </c>
      <c r="M23" s="45"/>
      <c r="N23" s="13">
        <f>N13+N16+N19+N10+N22</f>
        <v>396209.01</v>
      </c>
      <c r="O23" s="2"/>
    </row>
    <row r="24" spans="1:19" ht="9" customHeight="1" x14ac:dyDescent="0.25">
      <c r="A24" s="1"/>
      <c r="B24" s="49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"/>
    </row>
    <row r="25" spans="1:19" ht="15" customHeight="1" x14ac:dyDescent="0.25">
      <c r="A25" s="1"/>
      <c r="B25" s="52" t="s">
        <v>20</v>
      </c>
      <c r="C25" s="53"/>
      <c r="D25" s="54"/>
      <c r="E25" s="58"/>
      <c r="F25" s="59"/>
      <c r="G25" s="59"/>
      <c r="H25" s="59"/>
      <c r="I25" s="59"/>
      <c r="J25" s="59"/>
      <c r="K25" s="59"/>
      <c r="L25" s="59"/>
      <c r="M25" s="59"/>
      <c r="N25" s="60"/>
      <c r="O25" s="2"/>
    </row>
    <row r="26" spans="1:19" ht="15" customHeight="1" x14ac:dyDescent="0.25">
      <c r="A26" s="1"/>
      <c r="B26" s="55"/>
      <c r="C26" s="56"/>
      <c r="D26" s="57"/>
      <c r="E26" s="61"/>
      <c r="F26" s="62"/>
      <c r="G26" s="62"/>
      <c r="H26" s="62"/>
      <c r="I26" s="62"/>
      <c r="J26" s="62"/>
      <c r="K26" s="62"/>
      <c r="L26" s="62"/>
      <c r="M26" s="62"/>
      <c r="N26" s="63"/>
      <c r="O26" s="2"/>
    </row>
    <row r="27" spans="1:19" ht="19.5" customHeight="1" x14ac:dyDescent="0.25">
      <c r="A27" s="1"/>
      <c r="B27" s="24" t="s">
        <v>21</v>
      </c>
      <c r="C27" s="67">
        <v>36565</v>
      </c>
      <c r="D27" s="68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67">
        <v>3874.53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67">
        <v>36513.5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69">
        <f>SUM(C27:D29)</f>
        <v>76953.03</v>
      </c>
      <c r="D30" s="70"/>
      <c r="E30" s="64"/>
      <c r="F30" s="65"/>
      <c r="G30" s="65"/>
      <c r="H30" s="65"/>
      <c r="I30" s="65"/>
      <c r="J30" s="65"/>
      <c r="K30" s="65"/>
      <c r="L30" s="65"/>
      <c r="M30" s="65"/>
      <c r="N30" s="66"/>
      <c r="O30" s="2"/>
      <c r="Q30" s="20"/>
      <c r="R30" s="20"/>
    </row>
    <row r="31" spans="1:19" ht="36" customHeight="1" x14ac:dyDescent="0.25">
      <c r="A31" s="1"/>
      <c r="B31" s="29" t="s">
        <v>46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1"/>
      <c r="O31" s="2"/>
      <c r="Q31" s="20"/>
    </row>
    <row r="32" spans="1:19" ht="98.25" customHeight="1" x14ac:dyDescent="0.25">
      <c r="A32" s="1"/>
      <c r="B32" s="32"/>
      <c r="C32" s="33"/>
      <c r="D32" s="15" t="s">
        <v>25</v>
      </c>
      <c r="E32" s="37" t="s">
        <v>29</v>
      </c>
      <c r="F32" s="38"/>
      <c r="G32" s="38"/>
      <c r="H32" s="38"/>
      <c r="I32" s="39"/>
      <c r="J32" s="15" t="s">
        <v>26</v>
      </c>
      <c r="K32" s="34" t="s">
        <v>30</v>
      </c>
      <c r="L32" s="35"/>
      <c r="M32" s="35"/>
      <c r="N32" s="36"/>
      <c r="O32" s="2"/>
    </row>
    <row r="33" spans="1:15" ht="11.25" customHeight="1" x14ac:dyDescent="0.25">
      <c r="A33" s="1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2024-06-26T15:56:00Z</cp:lastPrinted>
  <dcterms:created xsi:type="dcterms:W3CDTF">2021-07-20T15:29:34Z</dcterms:created>
  <dcterms:modified xsi:type="dcterms:W3CDTF">2024-10-01T12:59:12Z</dcterms:modified>
</cp:coreProperties>
</file>