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05AC544-04AE-4BC0-8286-68D3FCC31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" sheetId="2" r:id="rId1"/>
  </sheets>
  <externalReferences>
    <externalReference r:id="rId2"/>
  </externalReferences>
  <definedNames>
    <definedName name="_xlnm.Print_Area" localSheetId="0">'BALANCE GENERAL '!$A$1:$D$60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37" i="2"/>
  <c r="B30" i="2"/>
  <c r="B31" i="2"/>
  <c r="B15" i="2"/>
  <c r="D44" i="2"/>
  <c r="D37" i="2"/>
  <c r="D32" i="2"/>
  <c r="D38" i="2" s="1"/>
  <c r="D24" i="2"/>
  <c r="D18" i="2"/>
  <c r="D46" i="2" l="1"/>
  <c r="D25" i="2"/>
  <c r="B44" i="2" l="1"/>
  <c r="C41" i="2" l="1"/>
  <c r="C38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<sst xmlns="http://schemas.openxmlformats.org/spreadsheetml/2006/main" count="38" uniqueCount="38">
  <si>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</si>
  <si>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</si>
  <si>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</si>
  <si>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</si>
  <si>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</si>
  <si>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</si>
  <si>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</si>
  <si>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</si>
  <si>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</si>
  <si>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</si>
  <si>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</si>
  <si>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</si>
  <si>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</si>
  <si>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</si>
  <si>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</si>
  <si>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</si>
  <si>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</si>
  <si>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</si>
  <si>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</si>
  <si>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</si>
  <si>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</si>
  <si>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</si>
  <si>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</si>
  <si>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</si>
  <si>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</si>
  <si>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</si>
  <si>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</si>
  <si>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</si>
  <si>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</si>
  <si>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</si>
  <si>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</si>
  <si>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</si>
  <si>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</si>
  <si>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</si>
  <si>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Estados Financieros.</t>
  </si>
  <si>
    <t>JUNIO</t>
  </si>
  <si>
    <t>JULIO</t>
  </si>
  <si>
    <t xml:space="preserve">Al  31 de julio y al 30 de junio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</si>
</sst>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9"/>
  <sheetViews>
    <sheetView tabSelected="1" view="pageBreakPreview" topLeftCell="A16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63.5703125" style="1" customWidth="1"/>
    <col min="2" max="2" width="17.85546875" style="1" bestFit="1" customWidth="1"/>
    <col min="3" max="3" width="2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1" t="s">
        <v>24</v>
      </c>
      <c r="B6" s="31"/>
      <c r="C6" s="31"/>
      <c r="D6" s="31"/>
      <c r="E6" s="31"/>
    </row>
    <row r="7" spans="1:6" ht="12.75" customHeight="1" x14ac:dyDescent="0.2">
      <c r="A7" s="31" t="s">
        <v>23</v>
      </c>
      <c r="B7" s="31"/>
      <c r="C7" s="31"/>
      <c r="D7" s="31"/>
      <c r="E7" s="31"/>
    </row>
    <row r="8" spans="1:6" ht="12.75" customHeight="1" x14ac:dyDescent="0.2">
      <c r="A8" s="31" t="s">
        <v>37</v>
      </c>
      <c r="B8" s="31"/>
      <c r="C8" s="31"/>
      <c r="D8" s="31"/>
      <c r="E8" s="31"/>
    </row>
    <row r="9" spans="1:6" ht="12.75" customHeight="1" x14ac:dyDescent="0.2">
      <c r="A9" s="31" t="s">
        <v>22</v>
      </c>
      <c r="B9" s="31"/>
      <c r="C9" s="31"/>
      <c r="D9" s="31"/>
      <c r="E9" s="31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35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172812107.78999999</v>
      </c>
      <c r="C14" s="16"/>
      <c r="D14" s="17">
        <v>164307475</v>
      </c>
      <c r="E14" s="18">
        <f>B14-D14</f>
        <v>8504632.7899999917</v>
      </c>
    </row>
    <row r="15" spans="1:6" x14ac:dyDescent="0.2">
      <c r="A15" s="2" t="s">
        <v>18</v>
      </c>
      <c r="B15" s="17">
        <f>11124804.91-5393519.33</f>
        <v>5731285.5800000001</v>
      </c>
      <c r="C15" s="16"/>
      <c r="D15" s="17">
        <v>2669219</v>
      </c>
      <c r="F15" s="25"/>
    </row>
    <row r="16" spans="1:6" x14ac:dyDescent="0.2">
      <c r="A16" s="2" t="s">
        <v>17</v>
      </c>
      <c r="B16" s="17">
        <v>3019281.87</v>
      </c>
      <c r="C16" s="16"/>
      <c r="D16" s="17">
        <v>3359664</v>
      </c>
    </row>
    <row r="17" spans="1:6" x14ac:dyDescent="0.2">
      <c r="A17" s="2" t="s">
        <v>16</v>
      </c>
      <c r="B17" s="19">
        <v>2547907.35</v>
      </c>
      <c r="C17" s="16"/>
      <c r="D17" s="19">
        <v>664446</v>
      </c>
    </row>
    <row r="18" spans="1:6" x14ac:dyDescent="0.2">
      <c r="A18" s="7" t="s">
        <v>15</v>
      </c>
      <c r="B18" s="15">
        <f>SUM(B14:B17)</f>
        <v>184110582.59</v>
      </c>
      <c r="C18" s="16"/>
      <c r="D18" s="15">
        <f>SUM(D14:D17)</f>
        <v>171000804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5393519.3300000001</v>
      </c>
      <c r="C21" s="13"/>
      <c r="D21" s="12">
        <v>5645614.4900000002</v>
      </c>
    </row>
    <row r="22" spans="1:6" x14ac:dyDescent="0.2">
      <c r="A22" s="2" t="s">
        <v>26</v>
      </c>
      <c r="B22" s="12">
        <v>22887186.440000001</v>
      </c>
      <c r="C22" s="13"/>
      <c r="D22" s="12">
        <v>22066438.489999998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28280730.770000003</v>
      </c>
      <c r="C24" s="13"/>
      <c r="D24" s="5">
        <f>SUM(D21:D23)</f>
        <v>27712077.979999997</v>
      </c>
    </row>
    <row r="25" spans="1:6" ht="13.5" thickBot="1" x14ac:dyDescent="0.25">
      <c r="A25" s="7" t="s">
        <v>11</v>
      </c>
      <c r="B25" s="23">
        <f>+B18+B24</f>
        <v>212391313.36000001</v>
      </c>
      <c r="C25" s="8"/>
      <c r="D25" s="23">
        <f>+D18+D24</f>
        <v>198712881.97999999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v>10935271.779999999</v>
      </c>
      <c r="C29" s="13"/>
      <c r="D29" s="12">
        <v>8522480</v>
      </c>
      <c r="F29" s="25"/>
    </row>
    <row r="30" spans="1:6" x14ac:dyDescent="0.2">
      <c r="A30" s="2" t="s">
        <v>29</v>
      </c>
      <c r="B30" s="12">
        <f>7411597.67-5734574.28+587799.54</f>
        <v>2264822.9299999997</v>
      </c>
      <c r="C30" s="4"/>
      <c r="D30" s="12">
        <v>370613</v>
      </c>
    </row>
    <row r="31" spans="1:6" x14ac:dyDescent="0.2">
      <c r="A31" s="2" t="s">
        <v>30</v>
      </c>
      <c r="B31" s="19">
        <f>32804488.39-10942610.64+4419799.31</f>
        <v>26281677.059999999</v>
      </c>
      <c r="C31" s="4"/>
      <c r="D31" s="19">
        <v>23016119</v>
      </c>
    </row>
    <row r="32" spans="1:6" x14ac:dyDescent="0.2">
      <c r="A32" s="7" t="s">
        <v>8</v>
      </c>
      <c r="B32" s="11">
        <f>SUM(B29:B31)</f>
        <v>39481771.769999996</v>
      </c>
      <c r="C32" s="6"/>
      <c r="D32" s="11">
        <f>SUM(D29:D31)</f>
        <v>31909212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5734574.2800000003</v>
      </c>
      <c r="C35" s="10"/>
      <c r="D35" s="12">
        <v>5829638</v>
      </c>
    </row>
    <row r="36" spans="1:6" x14ac:dyDescent="0.2">
      <c r="A36" s="2" t="s">
        <v>32</v>
      </c>
      <c r="B36" s="19">
        <v>10942610.640000001</v>
      </c>
      <c r="C36" s="13"/>
      <c r="D36" s="19">
        <v>10794143</v>
      </c>
    </row>
    <row r="37" spans="1:6" x14ac:dyDescent="0.2">
      <c r="A37" s="7" t="s">
        <v>6</v>
      </c>
      <c r="B37" s="20">
        <f>SUM(B35:B36)</f>
        <v>16677184.920000002</v>
      </c>
      <c r="C37" s="10"/>
      <c r="D37" s="20">
        <f>SUM(D35:D36)</f>
        <v>16623781</v>
      </c>
    </row>
    <row r="38" spans="1:6" x14ac:dyDescent="0.2">
      <c r="A38" s="7" t="s">
        <v>5</v>
      </c>
      <c r="B38" s="11">
        <f>+B32+B37</f>
        <v>56158956.689999998</v>
      </c>
      <c r="C38" s="11">
        <f>+C37+C32</f>
        <v>0</v>
      </c>
      <c r="D38" s="11">
        <f>+D32+D37</f>
        <v>48532993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6052467.9000000004</v>
      </c>
      <c r="C42" s="22"/>
      <c r="D42" s="21">
        <v>-1354796</v>
      </c>
      <c r="F42" s="25"/>
    </row>
    <row r="43" spans="1:6" ht="12.95" customHeight="1" x14ac:dyDescent="0.2">
      <c r="A43" s="2" t="s">
        <v>2</v>
      </c>
      <c r="B43" s="19">
        <f>+D43+D42-1</f>
        <v>103581047</v>
      </c>
      <c r="C43" s="13"/>
      <c r="D43" s="19">
        <v>104935844</v>
      </c>
      <c r="F43" s="25"/>
    </row>
    <row r="44" spans="1:6" x14ac:dyDescent="0.2">
      <c r="A44" s="7" t="s">
        <v>1</v>
      </c>
      <c r="B44" s="5">
        <f>SUM(B41:B43)</f>
        <v>156232355.90000001</v>
      </c>
      <c r="C44" s="8"/>
      <c r="D44" s="5">
        <f>SUM(D41:D43)</f>
        <v>150179889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212391312.59</v>
      </c>
      <c r="C46" s="6"/>
      <c r="D46" s="23">
        <f>+D38+D44</f>
        <v>198712882</v>
      </c>
    </row>
    <row r="47" spans="1:6" ht="13.5" thickTop="1" x14ac:dyDescent="0.2">
      <c r="A47" s="7"/>
      <c r="B47" s="5"/>
      <c r="C47" s="6"/>
      <c r="D47" s="5"/>
      <c r="F47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3" t="s">
        <v>34</v>
      </c>
      <c r="B51" s="33"/>
      <c r="C51" s="33"/>
      <c r="D51" s="33"/>
    </row>
    <row r="52" spans="1:4" x14ac:dyDescent="0.2">
      <c r="A52" s="32"/>
      <c r="B52" s="32"/>
      <c r="C52" s="32"/>
      <c r="D52" s="32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  <row r="55" spans="1:4" x14ac:dyDescent="0.2">
      <c r="A55" s="31"/>
      <c r="B55" s="31"/>
      <c r="C55" s="31"/>
      <c r="D55" s="31"/>
    </row>
    <row r="56" spans="1:4" x14ac:dyDescent="0.2">
      <c r="A56" s="32"/>
      <c r="B56" s="32"/>
      <c r="C56" s="32"/>
      <c r="D56" s="32"/>
    </row>
    <row r="57" spans="1:4" x14ac:dyDescent="0.2">
      <c r="A57" s="30"/>
      <c r="B57" s="30"/>
      <c r="C57" s="30"/>
      <c r="D57" s="30"/>
    </row>
    <row r="58" spans="1:4" x14ac:dyDescent="0.2">
      <c r="A58" s="30"/>
      <c r="B58" s="30"/>
      <c r="C58" s="30"/>
      <c r="D58" s="30"/>
    </row>
    <row r="59" spans="1:4" x14ac:dyDescent="0.2">
      <c r="A59" s="30"/>
      <c r="B59" s="30"/>
      <c r="C59" s="30"/>
      <c r="D59" s="30"/>
    </row>
  </sheetData>
  <mergeCells count="8">
    <mergeCell ref="A55:D55"/>
    <mergeCell ref="A56:D56"/>
    <mergeCell ref="A51:D51"/>
    <mergeCell ref="A6:E6"/>
    <mergeCell ref="A7:E7"/>
    <mergeCell ref="A8:E8"/>
    <mergeCell ref="A9:E9"/>
    <mergeCell ref="A52:D52"/>
  </mergeCells>
  <pageMargins left="0.75" right="0.75" top="1" bottom="0.66" header="0.17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2023-08-17T19:41:27Z</cp:lastPrinted>
  <dcterms:created xsi:type="dcterms:W3CDTF">2021-09-09T17:03:34Z</dcterms:created>
  <dcterms:modified xsi:type="dcterms:W3CDTF">2023-08-17T19:42:04Z</dcterms:modified>
</cp:coreProperties>
</file>