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JUNIO 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31" i="2"/>
  <c r="B29" i="2"/>
  <c r="B15" i="2"/>
  <c r="D23" i="2" l="1"/>
  <c r="D24" i="2" s="1"/>
  <c r="D18" i="2"/>
  <c r="D25" i="2" l="1"/>
  <c r="D44" i="2" l="1"/>
  <c r="D37" i="2"/>
  <c r="D32" i="2"/>
  <c r="D38" i="2" l="1"/>
  <c r="D46" i="2" s="1"/>
  <c r="B41" i="2"/>
  <c r="B44" i="2" l="1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<sst xmlns="http://schemas.openxmlformats.org/spreadsheetml/2006/main" count="38" uniqueCount="38">
  <si>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</si>
  <si>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</si>
  <si>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</si>
  <si>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</si>
  <si>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</si>
  <si>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</si>
  <si>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</si>
  <si>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</si>
  <si>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</si>
  <si>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</si>
  <si>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</si>
  <si>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</si>
  <si>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</si>
  <si>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</si>
  <si>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</si>
  <si>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</si>
  <si>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</si>
  <si>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</si>
  <si>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</si>
  <si>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</si>
  <si>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</si>
  <si>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</si>
  <si>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</si>
  <si>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</si>
  <si>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</si>
  <si>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</si>
  <si>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</si>
  <si>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</si>
  <si>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</si>
  <si>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</si>
  <si>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</si>
  <si>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</si>
  <si>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</si>
  <si>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</si>
  <si>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</si>
  <si>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MAYO</t>
  </si>
  <si>
    <t xml:space="preserve">Al 30 de junio  y  al 31 de Mayo 2022 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</si>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</sst>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23" zoomScaleNormal="100" workbookViewId="0">
      <selection activeCell="F40" sqref="F40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6" t="s">
        <v>24</v>
      </c>
      <c r="B6" s="36"/>
      <c r="C6" s="36"/>
      <c r="D6" s="36"/>
      <c r="E6" s="36"/>
    </row>
    <row r="7" spans="1:5" ht="12.75" customHeight="1" x14ac:dyDescent="0.3">
      <c r="A7" s="36" t="s">
        <v>23</v>
      </c>
      <c r="B7" s="36"/>
      <c r="C7" s="36"/>
      <c r="D7" s="36"/>
      <c r="E7" s="36"/>
    </row>
    <row r="8" spans="1:5" ht="12.75" customHeight="1" x14ac:dyDescent="0.3">
      <c r="A8" s="36" t="s">
        <v>36</v>
      </c>
      <c r="B8" s="36"/>
      <c r="C8" s="36"/>
      <c r="D8" s="36"/>
      <c r="E8" s="36"/>
    </row>
    <row r="9" spans="1:5" ht="12.75" customHeight="1" x14ac:dyDescent="0.3">
      <c r="A9" s="36" t="s">
        <v>22</v>
      </c>
      <c r="B9" s="36"/>
      <c r="C9" s="36"/>
      <c r="D9" s="36"/>
      <c r="E9" s="36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37</v>
      </c>
      <c r="C11" s="26"/>
      <c r="D11" s="2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166306490.22</v>
      </c>
      <c r="C14" s="22"/>
      <c r="D14" s="23">
        <v>161780167</v>
      </c>
      <c r="E14" s="24">
        <f>B14-D14</f>
        <v>4526323.2199999988</v>
      </c>
    </row>
    <row r="15" spans="1:5" x14ac:dyDescent="0.3">
      <c r="A15" s="3" t="s">
        <v>18</v>
      </c>
      <c r="B15" s="23">
        <f>10298195.15-8013460.47-567322.14</f>
        <v>1717412.5400000005</v>
      </c>
      <c r="C15" s="22"/>
      <c r="D15" s="23">
        <v>1984364.5</v>
      </c>
    </row>
    <row r="16" spans="1:5" x14ac:dyDescent="0.3">
      <c r="A16" s="3" t="s">
        <v>17</v>
      </c>
      <c r="B16" s="23">
        <v>2991742.14</v>
      </c>
      <c r="C16" s="22"/>
      <c r="D16" s="23">
        <v>3233552.5</v>
      </c>
    </row>
    <row r="17" spans="1:6" x14ac:dyDescent="0.3">
      <c r="A17" s="3" t="s">
        <v>16</v>
      </c>
      <c r="B17" s="29">
        <v>567322.14</v>
      </c>
      <c r="C17" s="22"/>
      <c r="D17" s="29">
        <v>714710</v>
      </c>
    </row>
    <row r="18" spans="1:6" x14ac:dyDescent="0.3">
      <c r="A18" s="8" t="s">
        <v>15</v>
      </c>
      <c r="B18" s="21">
        <f>SUM(B14:B17)</f>
        <v>171582967.03999996</v>
      </c>
      <c r="C18" s="22"/>
      <c r="D18" s="21">
        <f>SUM(D14:D17)</f>
        <v>167712794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8013460.4699999997</v>
      </c>
      <c r="C21" s="15"/>
      <c r="D21" s="14">
        <v>8554257</v>
      </c>
    </row>
    <row r="22" spans="1:6" x14ac:dyDescent="0.3">
      <c r="A22" s="3" t="s">
        <v>26</v>
      </c>
      <c r="B22" s="14">
        <v>17512199.530000001</v>
      </c>
      <c r="C22" s="15"/>
      <c r="D22" s="14">
        <v>17486997</v>
      </c>
    </row>
    <row r="23" spans="1:6" x14ac:dyDescent="0.3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25525662</v>
      </c>
      <c r="C24" s="15"/>
      <c r="D24" s="6">
        <f>SUM(D21:D23)</f>
        <v>26041256</v>
      </c>
    </row>
    <row r="25" spans="1:6" ht="14.4" thickBot="1" x14ac:dyDescent="0.35">
      <c r="A25" s="8" t="s">
        <v>11</v>
      </c>
      <c r="B25" s="33">
        <f>+B18+B24</f>
        <v>197108629.03999996</v>
      </c>
      <c r="C25" s="9"/>
      <c r="D25" s="33">
        <f>+D18+D24</f>
        <v>193754050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28</v>
      </c>
      <c r="B29" s="14">
        <f>8872121.93+540</f>
        <v>8872661.9299999997</v>
      </c>
      <c r="C29" s="15"/>
      <c r="D29" s="14">
        <v>8920623</v>
      </c>
    </row>
    <row r="30" spans="1:6" x14ac:dyDescent="0.3">
      <c r="A30" s="3" t="s">
        <v>29</v>
      </c>
      <c r="B30" s="14">
        <v>1940462.86</v>
      </c>
      <c r="C30" s="5"/>
      <c r="D30" s="14">
        <v>4804601</v>
      </c>
    </row>
    <row r="31" spans="1:6" x14ac:dyDescent="0.3">
      <c r="A31" s="3" t="s">
        <v>30</v>
      </c>
      <c r="B31" s="29">
        <f>3512164.56+3512164.56+672764.05+5527577.54+353280.55</f>
        <v>13577951.260000002</v>
      </c>
      <c r="C31" s="5"/>
      <c r="D31" s="29">
        <v>8362590</v>
      </c>
    </row>
    <row r="32" spans="1:6" x14ac:dyDescent="0.3">
      <c r="A32" s="8" t="s">
        <v>8</v>
      </c>
      <c r="B32" s="13">
        <f>SUM(B29:B31)</f>
        <v>24391076.050000001</v>
      </c>
      <c r="C32" s="7"/>
      <c r="D32" s="13">
        <f>SUM(D29:D31)</f>
        <v>22087814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8005898.46</v>
      </c>
      <c r="C35" s="12"/>
      <c r="D35" s="14">
        <v>8546695</v>
      </c>
    </row>
    <row r="36" spans="1:6" x14ac:dyDescent="0.3">
      <c r="A36" s="3" t="s">
        <v>32</v>
      </c>
      <c r="B36" s="29">
        <v>10605082.939999999</v>
      </c>
      <c r="C36" s="15"/>
      <c r="D36" s="29">
        <v>11073869</v>
      </c>
    </row>
    <row r="37" spans="1:6" x14ac:dyDescent="0.3">
      <c r="A37" s="8" t="s">
        <v>6</v>
      </c>
      <c r="B37" s="30">
        <f>SUM(B35:B36)</f>
        <v>18610981.399999999</v>
      </c>
      <c r="C37" s="12"/>
      <c r="D37" s="30">
        <f>SUM(D35:D36)</f>
        <v>19620564</v>
      </c>
    </row>
    <row r="38" spans="1:6" x14ac:dyDescent="0.3">
      <c r="A38" s="8" t="s">
        <v>5</v>
      </c>
      <c r="B38" s="13">
        <f>+B32+B37</f>
        <v>43002057.450000003</v>
      </c>
      <c r="C38" s="13">
        <f>+C37+C32</f>
        <v>0</v>
      </c>
      <c r="D38" s="13">
        <f>+D32+D37</f>
        <v>41708378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2060899.06</v>
      </c>
      <c r="C42" s="32"/>
      <c r="D42" s="31">
        <v>-6141173</v>
      </c>
      <c r="E42" s="10"/>
      <c r="F42" s="10"/>
    </row>
    <row r="43" spans="1:6" ht="13.05" customHeight="1" x14ac:dyDescent="0.3">
      <c r="A43" s="3" t="s">
        <v>2</v>
      </c>
      <c r="B43" s="29">
        <f>112088003.5-6141172.5</f>
        <v>105946831</v>
      </c>
      <c r="C43" s="15"/>
      <c r="D43" s="29">
        <v>112088004</v>
      </c>
      <c r="F43" s="35"/>
    </row>
    <row r="44" spans="1:6" x14ac:dyDescent="0.3">
      <c r="A44" s="8" t="s">
        <v>1</v>
      </c>
      <c r="B44" s="6">
        <f>SUM(B41:B43)</f>
        <v>154106571.06</v>
      </c>
      <c r="C44" s="9"/>
      <c r="D44" s="6">
        <f>SUM(D41:D43)</f>
        <v>152045672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197108628.50999999</v>
      </c>
      <c r="C46" s="7"/>
      <c r="D46" s="33">
        <f>+D38+D44</f>
        <v>193754050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6"/>
      <c r="B51" s="36"/>
      <c r="C51" s="36"/>
      <c r="D51" s="36"/>
    </row>
    <row r="52" spans="1:4" x14ac:dyDescent="0.3">
      <c r="A52" s="37"/>
      <c r="B52" s="37"/>
      <c r="C52" s="37"/>
      <c r="D52" s="37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6"/>
      <c r="B55" s="36"/>
      <c r="C55" s="36"/>
      <c r="D55" s="36"/>
    </row>
    <row r="56" spans="1:4" x14ac:dyDescent="0.3">
      <c r="A56" s="37"/>
      <c r="B56" s="37"/>
      <c r="C56" s="37"/>
      <c r="D56" s="37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8" t="s">
        <v>34</v>
      </c>
      <c r="B60" s="38"/>
      <c r="C60" s="38"/>
      <c r="D60" s="38"/>
    </row>
    <row r="61" spans="1:4" s="39" customFormat="1" ht="13.2" x14ac:dyDescent="0.25"/>
    <row r="62" spans="1:4" s="39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2022-07-08T18:38:23Z</cp:lastPrinted>
  <dcterms:created xsi:type="dcterms:W3CDTF">2021-09-09T17:03:34Z</dcterms:created>
  <dcterms:modified xsi:type="dcterms:W3CDTF">2022-07-08T18:41:46Z</dcterms:modified>
</cp:coreProperties>
</file>