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BDCD8F9-D304-43CD-9B0C-487EFFF1F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44" i="2" s="1"/>
  <c r="B32" i="2"/>
  <c r="B15" i="2"/>
  <c r="C44" i="2"/>
  <c r="C46" i="2" s="1"/>
  <c r="C37" i="2"/>
  <c r="C38" i="2" s="1"/>
  <c r="C24" i="2"/>
  <c r="C15" i="2"/>
  <c r="C18" i="2" s="1"/>
  <c r="C25" i="2" s="1"/>
  <c r="B37" i="2"/>
  <c r="B38" i="2" l="1"/>
  <c r="B46" i="2" s="1"/>
  <c r="B24" i="2"/>
  <c r="B18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<sst xmlns="http://schemas.openxmlformats.org/spreadsheetml/2006/main" count="38" uniqueCount="38">
  <si>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</si>
  <si>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</si>
  <si>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</si>
  <si>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</si>
  <si>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</si>
  <si>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</si>
  <si>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</si>
  <si>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</si>
  <si>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</si>
  <si>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</si>
  <si>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</si>
  <si>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</si>
  <si>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</si>
  <si>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</si>
  <si>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</si>
  <si>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</si>
  <si>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</si>
  <si>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</si>
  <si>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</si>
  <si>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</si>
  <si>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</si>
  <si>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</si>
  <si>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</si>
  <si>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</si>
  <si>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</si>
  <si>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</si>
  <si>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</si>
  <si>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</si>
  <si>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</si>
  <si>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</si>
  <si>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</si>
  <si>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</si>
  <si>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</si>
  <si>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</si>
  <si>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</si>
  <si>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MAYO</t>
  </si>
  <si>
    <t>Al  30 DE JUNIO Y AL 30  DE MAYO  2025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</si>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</sst>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2133601</xdr:colOff>
      <xdr:row>0</xdr:row>
      <xdr:rowOff>0</xdr:rowOff>
    </xdr:from>
    <xdr:to>
      <xdr:col>1</xdr:col>
      <xdr:colOff>592456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200026</xdr:colOff>
      <xdr:row>2</xdr:row>
      <xdr:rowOff>66675</xdr:rowOff>
    </xdr:from>
    <xdr:to>
      <xdr:col>0</xdr:col>
      <xdr:colOff>1493521</xdr:colOff>
      <xdr:row>10</xdr:row>
      <xdr:rowOff>60325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7AD8FC-C572-DABD-3418-CC0D19F16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390525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E10" sqref="E10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36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138858094.36000001</v>
      </c>
      <c r="C14" s="12">
        <v>139555525.03999999</v>
      </c>
      <c r="D14" s="13">
        <f>B14-C14</f>
        <v>-697430.67999997735</v>
      </c>
    </row>
    <row r="15" spans="1:5" x14ac:dyDescent="0.2">
      <c r="A15" s="2" t="s">
        <v>17</v>
      </c>
      <c r="B15" s="12">
        <f>127923.3+925056.63+916771.46+1304041.69</f>
        <v>3273793.08</v>
      </c>
      <c r="C15" s="12">
        <f>79884.84+1231591.97+731266.7+395350</f>
        <v>2438093.5099999998</v>
      </c>
      <c r="E15" s="16"/>
    </row>
    <row r="16" spans="1:5" x14ac:dyDescent="0.2">
      <c r="A16" s="2" t="s">
        <v>16</v>
      </c>
      <c r="B16" s="12">
        <v>2488262.4</v>
      </c>
      <c r="C16" s="12">
        <v>2329198.85</v>
      </c>
    </row>
    <row r="17" spans="1:7" x14ac:dyDescent="0.2">
      <c r="A17" s="2" t="s">
        <v>15</v>
      </c>
      <c r="B17" s="14">
        <v>1631208.12</v>
      </c>
      <c r="C17" s="14">
        <v>1855949.37</v>
      </c>
    </row>
    <row r="18" spans="1:7" x14ac:dyDescent="0.2">
      <c r="A18" s="7" t="s">
        <v>14</v>
      </c>
      <c r="B18" s="11">
        <f>SUM(B14:B17)</f>
        <v>146251357.96000004</v>
      </c>
      <c r="C18" s="11">
        <f>SUM(C14:C17)</f>
        <v>146178766.76999998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6391125.4699999997</v>
      </c>
      <c r="C21" s="21">
        <v>6499691.9000000004</v>
      </c>
    </row>
    <row r="22" spans="1:7" x14ac:dyDescent="0.2">
      <c r="A22" s="2" t="s">
        <v>25</v>
      </c>
      <c r="B22" s="9">
        <v>20678574.170000002</v>
      </c>
      <c r="C22" s="9">
        <v>20963622.329999998</v>
      </c>
    </row>
    <row r="23" spans="1:7" x14ac:dyDescent="0.2">
      <c r="A23" s="2" t="s">
        <v>26</v>
      </c>
      <c r="B23" s="14">
        <v>25</v>
      </c>
      <c r="C23" s="14">
        <v>25</v>
      </c>
    </row>
    <row r="24" spans="1:7" x14ac:dyDescent="0.2">
      <c r="A24" s="7" t="s">
        <v>11</v>
      </c>
      <c r="B24" s="5">
        <f>SUM(B21:B23)</f>
        <v>27069724.640000001</v>
      </c>
      <c r="C24" s="5">
        <f>SUM(C21:C23)</f>
        <v>27463339.229999997</v>
      </c>
    </row>
    <row r="25" spans="1:7" ht="13.5" thickBot="1" x14ac:dyDescent="0.25">
      <c r="A25" s="7" t="s">
        <v>10</v>
      </c>
      <c r="B25" s="22">
        <f>+B18+B24</f>
        <v>173321082.60000002</v>
      </c>
      <c r="C25" s="22">
        <f>+C18+C24</f>
        <v>173642105.99999997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v>16163593</v>
      </c>
      <c r="C29" s="21">
        <v>16054120</v>
      </c>
      <c r="E29" s="16"/>
    </row>
    <row r="30" spans="1:7" x14ac:dyDescent="0.2">
      <c r="A30" s="2" t="s">
        <v>28</v>
      </c>
      <c r="B30" s="9">
        <v>373820</v>
      </c>
      <c r="C30" s="9">
        <v>362445</v>
      </c>
    </row>
    <row r="31" spans="1:7" x14ac:dyDescent="0.2">
      <c r="A31" s="2" t="s">
        <v>29</v>
      </c>
      <c r="B31" s="14">
        <v>20861890</v>
      </c>
      <c r="C31" s="14">
        <v>17357056</v>
      </c>
    </row>
    <row r="32" spans="1:7" x14ac:dyDescent="0.2">
      <c r="A32" s="7" t="s">
        <v>7</v>
      </c>
      <c r="B32" s="21">
        <f>SUM(B29:B31)</f>
        <v>37399303</v>
      </c>
      <c r="C32" s="21">
        <v>33773622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6471146.4299999997</v>
      </c>
      <c r="C35" s="21">
        <v>6591896</v>
      </c>
    </row>
    <row r="36" spans="1:6" x14ac:dyDescent="0.2">
      <c r="A36" s="2" t="s">
        <v>31</v>
      </c>
      <c r="B36" s="14">
        <v>10499512.310000001</v>
      </c>
      <c r="C36" s="14">
        <v>10008090</v>
      </c>
    </row>
    <row r="37" spans="1:6" x14ac:dyDescent="0.2">
      <c r="A37" s="7" t="s">
        <v>5</v>
      </c>
      <c r="B37" s="14">
        <f>SUM(B35:B36)</f>
        <v>16970658.740000002</v>
      </c>
      <c r="C37" s="14">
        <f>SUM(C35:C36)</f>
        <v>16599986</v>
      </c>
    </row>
    <row r="38" spans="1:6" x14ac:dyDescent="0.2">
      <c r="A38" s="7" t="s">
        <v>4</v>
      </c>
      <c r="B38" s="25">
        <f>+B32+B37</f>
        <v>54369961.740000002</v>
      </c>
      <c r="C38" s="25">
        <f>+C32+C37</f>
        <v>50373608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-4317377.1399999997</v>
      </c>
      <c r="C42" s="9">
        <v>-8579912.1999999993</v>
      </c>
      <c r="E42" s="16"/>
      <c r="F42" s="24"/>
    </row>
    <row r="43" spans="1:6" ht="12.95" customHeight="1" x14ac:dyDescent="0.2">
      <c r="A43" s="2" t="s">
        <v>2</v>
      </c>
      <c r="B43" s="14">
        <f>+C43-8579912</f>
        <v>77169657.5</v>
      </c>
      <c r="C43" s="14">
        <v>85749569.5</v>
      </c>
      <c r="E43" s="16"/>
      <c r="F43" s="24"/>
    </row>
    <row r="44" spans="1:6" x14ac:dyDescent="0.2">
      <c r="A44" s="7" t="s">
        <v>1</v>
      </c>
      <c r="B44" s="25">
        <f>SUM(B41:B43)</f>
        <v>118951121.36</v>
      </c>
      <c r="C44" s="25">
        <f>SUM(C41:C43)</f>
        <v>123268498.3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173321083.09999999</v>
      </c>
      <c r="C46" s="22">
        <f>+C44+C38</f>
        <v>173642106.30000001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2025-07-16T16:05:13Z</cp:lastPrinted>
  <dcterms:created xsi:type="dcterms:W3CDTF">2021-09-09T17:03:34Z</dcterms:created>
  <dcterms:modified xsi:type="dcterms:W3CDTF">2025-07-16T16:05:16Z</dcterms:modified>
</cp:coreProperties>
</file>