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NOVIEMBRE 17\"/>
    </mc:Choice>
  </mc:AlternateContent>
  <bookViews>
    <workbookView xWindow="0" yWindow="0" windowWidth="23970" windowHeight="96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6" i="1" s="1"/>
  <c r="F28" i="1"/>
  <c r="F23" i="1"/>
  <c r="F22" i="1"/>
  <c r="F24" i="1" s="1"/>
  <c r="F29" i="1" s="1"/>
  <c r="F16" i="1"/>
  <c r="F15" i="1"/>
  <c r="F17" i="1" s="1"/>
  <c r="F12" i="1"/>
  <c r="F18" i="1" s="1"/>
  <c r="F37" i="1" l="1"/>
  <c r="D33" i="1"/>
  <c r="D12" i="1" l="1"/>
  <c r="D28" i="1" l="1"/>
  <c r="D24" i="1"/>
  <c r="D17" i="1"/>
  <c r="D36" i="1" l="1"/>
  <c r="D18" i="1"/>
  <c r="D29" i="1"/>
  <c r="D37" i="1" l="1"/>
</calcChain>
</file>

<file path=xl/sharedStrings.xml><?xml version="1.0" encoding="utf-8"?>
<sst xmlns="http://schemas.openxmlformats.org/spreadsheetml/2006/main" count="34" uniqueCount="33">
  <si>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</si>
  <si>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</si>
  <si>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</si>
  <si>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</si>
  <si>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</si>
  <si>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</si>
  <si>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</si>
  <si>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</si>
  <si>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</si>
  <si>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</si>
  <si>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</si>
  <si>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</si>
  <si>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</si>
  <si>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</si>
  <si>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</si>
  <si>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</si>
  <si>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</si>
  <si>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</si>
  <si>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</si>
  <si>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</si>
  <si>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</si>
  <si>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</si>
  <si>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</si>
  <si>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</si>
  <si>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</si>
  <si>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</si>
  <si>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</si>
  <si>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</si>
  <si>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</si>
  <si>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</si>
  <si>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OCTUBRE</t>
  </si>
  <si>
    <t>AL 30 DE NOVIEMBRE 2017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</si>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</sst>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8" zoomScaleNormal="100" workbookViewId="0">
      <selection activeCell="N32" sqref="N31:N32"/>
    </sheetView>
  </sheetViews>
  <sheetFormatPr baseColWidth="10" defaultRowHeight="15.75" x14ac:dyDescent="0.25"/>
  <cols>
    <col min="1" max="1" width="8.140625" style="1" customWidth="1"/>
    <col min="2" max="2" width="28.140625" style="2" customWidth="1"/>
    <col min="3" max="3" width="16.140625" style="1" customWidth="1"/>
    <col min="4" max="4" width="15.42578125" style="1" customWidth="1"/>
    <col min="5" max="5" width="5.42578125" style="1" customWidth="1"/>
    <col min="6" max="6" width="17.42578125" style="1" customWidth="1"/>
    <col min="7" max="7" width="11.42578125" style="1"/>
    <col min="8" max="8" width="14.140625" style="1" bestFit="1" customWidth="1"/>
    <col min="9" max="16384" width="11.42578125" style="1"/>
  </cols>
  <sheetData>
    <row r="1" spans="1:7" x14ac:dyDescent="0.25">
      <c r="A1" s="20"/>
      <c r="B1" s="20"/>
      <c r="C1" s="20"/>
      <c r="D1" s="20"/>
      <c r="E1" s="20"/>
      <c r="F1" s="20"/>
    </row>
    <row r="2" spans="1:7" s="14" customFormat="1" ht="15.75" customHeight="1" x14ac:dyDescent="0.25">
      <c r="A2" s="21" t="s">
        <v>28</v>
      </c>
      <c r="B2" s="21"/>
      <c r="C2" s="21"/>
      <c r="D2" s="21"/>
      <c r="E2" s="21"/>
      <c r="F2" s="21"/>
      <c r="G2" s="15"/>
    </row>
    <row r="3" spans="1:7" s="14" customFormat="1" ht="15.75" customHeight="1" x14ac:dyDescent="0.25">
      <c r="A3" s="21" t="s">
        <v>27</v>
      </c>
      <c r="B3" s="21" t="s">
        <v>27</v>
      </c>
      <c r="C3" s="21"/>
      <c r="D3" s="21"/>
      <c r="E3" s="21"/>
      <c r="F3" s="21"/>
      <c r="G3" s="15"/>
    </row>
    <row r="4" spans="1:7" s="14" customFormat="1" ht="15.75" customHeight="1" x14ac:dyDescent="0.25">
      <c r="A4" s="21" t="s">
        <v>31</v>
      </c>
      <c r="B4" s="21"/>
      <c r="C4" s="21"/>
      <c r="D4" s="21"/>
      <c r="E4" s="21"/>
      <c r="F4" s="21"/>
      <c r="G4" s="15"/>
    </row>
    <row r="5" spans="1:7" s="14" customFormat="1" ht="15.75" customHeight="1" x14ac:dyDescent="0.25">
      <c r="A5" s="22" t="s">
        <v>29</v>
      </c>
      <c r="B5" s="22"/>
      <c r="C5" s="22"/>
      <c r="D5" s="22"/>
      <c r="E5" s="22"/>
      <c r="F5" s="22"/>
      <c r="G5" s="16"/>
    </row>
    <row r="7" spans="1:7" x14ac:dyDescent="0.25">
      <c r="B7" s="11" t="s">
        <v>0</v>
      </c>
      <c r="C7" s="4"/>
      <c r="D7" s="5" t="s">
        <v>32</v>
      </c>
      <c r="E7" s="6"/>
      <c r="F7" s="19" t="s">
        <v>30</v>
      </c>
    </row>
    <row r="8" spans="1:7" x14ac:dyDescent="0.25">
      <c r="B8" s="11" t="s">
        <v>1</v>
      </c>
    </row>
    <row r="9" spans="1:7" x14ac:dyDescent="0.25">
      <c r="B9" s="3" t="s">
        <v>2</v>
      </c>
      <c r="D9" s="7">
        <v>93872307.010000005</v>
      </c>
      <c r="F9" s="7">
        <v>86076779.049999997</v>
      </c>
    </row>
    <row r="10" spans="1:7" x14ac:dyDescent="0.25">
      <c r="B10" s="3" t="s">
        <v>3</v>
      </c>
      <c r="D10" s="8">
        <v>19321179.68</v>
      </c>
      <c r="F10" s="8">
        <v>24031152.289999999</v>
      </c>
    </row>
    <row r="11" spans="1:7" ht="16.5" thickBot="1" x14ac:dyDescent="0.3">
      <c r="B11" s="3" t="s">
        <v>25</v>
      </c>
      <c r="D11" s="9">
        <v>1820575.1</v>
      </c>
      <c r="F11" s="9">
        <v>1531709.32</v>
      </c>
    </row>
    <row r="12" spans="1:7" x14ac:dyDescent="0.25">
      <c r="B12" s="11" t="s">
        <v>4</v>
      </c>
      <c r="C12" s="6"/>
      <c r="D12" s="13">
        <f>SUM(D9:D11)</f>
        <v>115014061.78999999</v>
      </c>
      <c r="E12" s="6"/>
      <c r="F12" s="13">
        <f>SUM(F9:F11)</f>
        <v>111639640.66</v>
      </c>
    </row>
    <row r="13" spans="1:7" x14ac:dyDescent="0.25">
      <c r="B13" s="11"/>
      <c r="C13" s="6"/>
      <c r="D13" s="13"/>
      <c r="E13" s="6"/>
      <c r="F13" s="13"/>
    </row>
    <row r="14" spans="1:7" x14ac:dyDescent="0.25">
      <c r="B14" s="11" t="s">
        <v>5</v>
      </c>
    </row>
    <row r="15" spans="1:7" x14ac:dyDescent="0.25">
      <c r="B15" s="3" t="s">
        <v>6</v>
      </c>
      <c r="D15" s="7">
        <v>16018132.279999999</v>
      </c>
      <c r="F15" s="7">
        <f>16097845.97</f>
        <v>16097845.970000001</v>
      </c>
    </row>
    <row r="16" spans="1:7" x14ac:dyDescent="0.25">
      <c r="B16" s="3" t="s">
        <v>7</v>
      </c>
      <c r="D16" s="7">
        <v>1269207.9099999999</v>
      </c>
      <c r="F16" s="7">
        <f>969609.85+388544.7</f>
        <v>1358154.55</v>
      </c>
    </row>
    <row r="17" spans="2:6" x14ac:dyDescent="0.25">
      <c r="B17" s="11" t="s">
        <v>8</v>
      </c>
      <c r="C17" s="6"/>
      <c r="D17" s="10">
        <f>SUM(D15:D16)</f>
        <v>17287340.189999998</v>
      </c>
      <c r="E17" s="6"/>
      <c r="F17" s="10">
        <f>SUM(F15:F16)</f>
        <v>17456000.52</v>
      </c>
    </row>
    <row r="18" spans="2:6" ht="16.5" thickBot="1" x14ac:dyDescent="0.3">
      <c r="B18" s="11" t="s">
        <v>9</v>
      </c>
      <c r="C18" s="6"/>
      <c r="D18" s="12">
        <f>+D12+D17</f>
        <v>132301401.97999999</v>
      </c>
      <c r="E18" s="6"/>
      <c r="F18" s="12">
        <f>+F12+F17</f>
        <v>129095641.17999999</v>
      </c>
    </row>
    <row r="19" spans="2:6" ht="16.5" thickTop="1" x14ac:dyDescent="0.25">
      <c r="B19" s="11"/>
      <c r="C19" s="6"/>
      <c r="D19" s="17"/>
      <c r="E19" s="6"/>
      <c r="F19" s="17"/>
    </row>
    <row r="20" spans="2:6" x14ac:dyDescent="0.25">
      <c r="B20" s="11" t="s">
        <v>10</v>
      </c>
      <c r="D20" s="18"/>
      <c r="F20" s="18"/>
    </row>
    <row r="21" spans="2:6" x14ac:dyDescent="0.25">
      <c r="B21" s="11" t="s">
        <v>11</v>
      </c>
    </row>
    <row r="22" spans="2:6" x14ac:dyDescent="0.25">
      <c r="B22" s="3" t="s">
        <v>12</v>
      </c>
      <c r="D22" s="7">
        <v>13236687.939999999</v>
      </c>
      <c r="F22" s="7">
        <f>3839642.79+9677411.03+122719.17</f>
        <v>13639772.99</v>
      </c>
    </row>
    <row r="23" spans="2:6" x14ac:dyDescent="0.25">
      <c r="B23" s="3" t="s">
        <v>13</v>
      </c>
      <c r="D23" s="7">
        <v>12249991.16</v>
      </c>
      <c r="F23" s="7">
        <f>1381.19+172100.45+140631.77+1804237.5+4591091.6+4591091.61</f>
        <v>11300534.120000001</v>
      </c>
    </row>
    <row r="24" spans="2:6" x14ac:dyDescent="0.25">
      <c r="B24" s="11" t="s">
        <v>14</v>
      </c>
      <c r="C24" s="6"/>
      <c r="D24" s="10">
        <f>SUM(D22:D23)</f>
        <v>25486679.100000001</v>
      </c>
      <c r="E24" s="6"/>
      <c r="F24" s="10">
        <f>SUM(F22:F23)</f>
        <v>24940307.109999999</v>
      </c>
    </row>
    <row r="25" spans="2:6" x14ac:dyDescent="0.25">
      <c r="B25" s="11"/>
      <c r="C25" s="6"/>
      <c r="D25" s="17"/>
      <c r="E25" s="6"/>
      <c r="F25" s="17"/>
    </row>
    <row r="26" spans="2:6" x14ac:dyDescent="0.25">
      <c r="B26" s="3" t="s">
        <v>15</v>
      </c>
      <c r="D26" s="7"/>
      <c r="F26" s="7"/>
    </row>
    <row r="27" spans="2:6" x14ac:dyDescent="0.25">
      <c r="B27" s="3" t="s">
        <v>16</v>
      </c>
      <c r="D27" s="7">
        <v>34641755.770000003</v>
      </c>
      <c r="F27" s="7">
        <v>34529382.890000001</v>
      </c>
    </row>
    <row r="28" spans="2:6" x14ac:dyDescent="0.25">
      <c r="B28" s="11" t="s">
        <v>17</v>
      </c>
      <c r="C28" s="6"/>
      <c r="D28" s="10">
        <f>SUM(D27)</f>
        <v>34641755.770000003</v>
      </c>
      <c r="E28" s="6"/>
      <c r="F28" s="10">
        <f>SUM(F27)</f>
        <v>34529382.890000001</v>
      </c>
    </row>
    <row r="29" spans="2:6" x14ac:dyDescent="0.25">
      <c r="B29" s="11" t="s">
        <v>18</v>
      </c>
      <c r="D29" s="10">
        <f>+D24+D28</f>
        <v>60128434.870000005</v>
      </c>
      <c r="F29" s="10">
        <f>+F24+F28</f>
        <v>59469690</v>
      </c>
    </row>
    <row r="30" spans="2:6" x14ac:dyDescent="0.25">
      <c r="B30" s="11"/>
      <c r="D30" s="17"/>
      <c r="F30" s="17"/>
    </row>
    <row r="31" spans="2:6" x14ac:dyDescent="0.25">
      <c r="B31" s="11" t="s">
        <v>19</v>
      </c>
      <c r="D31" s="7"/>
      <c r="F31" s="7"/>
    </row>
    <row r="32" spans="2:6" x14ac:dyDescent="0.25">
      <c r="B32" s="3" t="s">
        <v>20</v>
      </c>
      <c r="D32" s="7">
        <v>160814</v>
      </c>
      <c r="E32" s="4"/>
      <c r="F32" s="7">
        <v>160814</v>
      </c>
    </row>
    <row r="33" spans="2:8" ht="15" customHeight="1" x14ac:dyDescent="0.25">
      <c r="B33" s="3" t="s">
        <v>23</v>
      </c>
      <c r="D33" s="7">
        <f>1284765+1284765</f>
        <v>2569530</v>
      </c>
      <c r="E33" s="4"/>
      <c r="F33" s="7">
        <f>1284765+1284765</f>
        <v>2569530</v>
      </c>
    </row>
    <row r="34" spans="2:8" x14ac:dyDescent="0.25">
      <c r="B34" s="3" t="s">
        <v>26</v>
      </c>
      <c r="D34" s="7">
        <v>69465137.180000007</v>
      </c>
      <c r="E34" s="4"/>
      <c r="F34" s="7">
        <v>70589632.890000001</v>
      </c>
      <c r="H34" s="18"/>
    </row>
    <row r="35" spans="2:8" x14ac:dyDescent="0.25">
      <c r="B35" s="3" t="s">
        <v>24</v>
      </c>
      <c r="D35" s="7">
        <v>-22514.07</v>
      </c>
      <c r="E35" s="4"/>
      <c r="F35" s="7">
        <v>-3694025.71</v>
      </c>
    </row>
    <row r="36" spans="2:8" x14ac:dyDescent="0.25">
      <c r="B36" s="11" t="s">
        <v>21</v>
      </c>
      <c r="C36" s="6"/>
      <c r="D36" s="10">
        <f>SUM(D32:D35)</f>
        <v>72172967.110000014</v>
      </c>
      <c r="E36" s="6"/>
      <c r="F36" s="10">
        <f>SUM(F32:F35)</f>
        <v>69625951.180000007</v>
      </c>
    </row>
    <row r="37" spans="2:8" ht="16.5" thickBot="1" x14ac:dyDescent="0.3">
      <c r="B37" s="11" t="s">
        <v>22</v>
      </c>
      <c r="C37" s="6"/>
      <c r="D37" s="12">
        <f>+D36+D29</f>
        <v>132301401.98000002</v>
      </c>
      <c r="E37" s="6"/>
      <c r="F37" s="12">
        <f>+F36+F29</f>
        <v>129095641.18000001</v>
      </c>
    </row>
    <row r="38" spans="2:8" ht="16.5" thickTop="1" x14ac:dyDescent="0.25"/>
    <row r="39" spans="2:8" x14ac:dyDescent="0.25">
      <c r="D39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1.55" header="0.55000000000000004" footer="1.0900000000000001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2017-11-10T14:17:07Z</cp:lastPrinted>
  <dcterms:created xsi:type="dcterms:W3CDTF">2016-05-06T18:55:52Z</dcterms:created>
  <dcterms:modified xsi:type="dcterms:W3CDTF">2017-12-08T20:29:01Z</dcterms:modified>
</cp:coreProperties>
</file>