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ANCIEROS 2018\PAG.WEB\ABRIL 18\"/>
    </mc:Choice>
  </mc:AlternateContent>
  <bookViews>
    <workbookView xWindow="0" yWindow="0" windowWidth="19200" windowHeight="7248"/>
  </bookViews>
  <sheets>
    <sheet name="CXP ABRIL " sheetId="21" r:id="rId1"/>
  </sheets>
  <definedNames>
    <definedName name="_xlnm._FilterDatabase" localSheetId="0" hidden="1">'CXP ABRIL '!$D$6:$H$6</definedName>
    <definedName name="_xlnm.Print_Area" localSheetId="0">'CXP ABRIL '!$B$1:$H$41</definedName>
  </definedNames>
  <calcPr calcId="152511"/>
</workbook>
</file>

<file path=xl/calcChain.xml><?xml version="1.0" encoding="utf-8"?>
<calcChain xmlns="http://schemas.openxmlformats.org/spreadsheetml/2006/main">
  <c r="G33" i="21" l="1"/>
  <c r="B36" i="21"/>
  <c r="B35" i="21"/>
  <c r="B34" i="21"/>
  <c r="B33" i="21"/>
  <c r="B32" i="21"/>
  <c r="B31" i="21"/>
  <c r="B29" i="21"/>
  <c r="B28" i="21"/>
  <c r="B27" i="21"/>
  <c r="B26" i="21"/>
  <c r="B25" i="21"/>
  <c r="B24" i="21"/>
  <c r="B22" i="21"/>
  <c r="B21" i="21"/>
  <c r="B19" i="21"/>
  <c r="B17" i="21"/>
  <c r="B15" i="21"/>
  <c r="B13" i="21"/>
  <c r="B10" i="21"/>
  <c r="B7" i="21"/>
  <c r="G38" i="21" l="1"/>
</calcChain>
</file>

<file path=xl/sharedStrings.xml><?xml version="1.0" encoding="utf-8"?>
<sst xmlns="http://schemas.openxmlformats.org/spreadsheetml/2006/main" count="179" uniqueCount="96">
  <si>
    <t>FACTURA NUM.</t>
  </si>
  <si>
    <t>PROVEEDOR</t>
  </si>
  <si>
    <t>CONCEPTO</t>
  </si>
  <si>
    <t>MONTO</t>
  </si>
  <si>
    <t>CONDICION PAGO</t>
  </si>
  <si>
    <t>FECHA FACTURA</t>
  </si>
  <si>
    <t>FECHA RECIBIDA</t>
  </si>
  <si>
    <t xml:space="preserve">TOTAL </t>
  </si>
  <si>
    <t xml:space="preserve">  </t>
  </si>
  <si>
    <t>CONSEJO NACIONAL DE ZONAS FRANCAS DE EXPORTACION</t>
  </si>
  <si>
    <t>FERRETERIA AMERICANA, SAS</t>
  </si>
  <si>
    <t>METRO TOURS S.A</t>
  </si>
  <si>
    <t>ELEVADORES DEL NORTE, SRL.</t>
  </si>
  <si>
    <t>GRAFICA WILLIAN, S.R.L</t>
  </si>
  <si>
    <t>ALIMENTOS Y BDAS.PERSONAS</t>
  </si>
  <si>
    <t>MANTENIMIENTO Y REPARACIÓN DE EQUIPOS DE TRANSPORTE, TRACCIÓN Y ELEVACIÓN</t>
  </si>
  <si>
    <t>SERVICIO DE INTERNET Y TELEVISIÓN POR CABLE</t>
  </si>
  <si>
    <t>PASAJES</t>
  </si>
  <si>
    <t>PUBLICIDAD Y PROPAGANDA</t>
  </si>
  <si>
    <t>PRODUCTORA SIN LIMITES</t>
  </si>
  <si>
    <t>AYUNTAMIENTO DEL DISTRITO NACIONAL</t>
  </si>
  <si>
    <t>RECOLECCIÓN DE RESIDUOS SÓLIDOS</t>
  </si>
  <si>
    <t>SOLUCIONES &amp; TECNOLOGIA HABILES</t>
  </si>
  <si>
    <t>VISUAL SING GRAFICH BW, SRL</t>
  </si>
  <si>
    <t>CENTRO COPIADORA NACO</t>
  </si>
  <si>
    <t>IMPRESION Y ENCUADERNACION</t>
  </si>
  <si>
    <t>ARTICULOS DE PLÁSTICO</t>
  </si>
  <si>
    <t>AV BLANDINO &amp; CIA, S.A.</t>
  </si>
  <si>
    <t>ASOC. DOM. DE ZONAS FRANCAS (ADOZONA)</t>
  </si>
  <si>
    <t>TRANSFERENCIAS CORRIENTES A ASOCIACIONES SIN FINES DE LUCRO</t>
  </si>
  <si>
    <t xml:space="preserve">PRODUCTOS AGROFORESTALES </t>
  </si>
  <si>
    <t>INGENIERIA Y AIRE ACONDICIONADO, S.A.</t>
  </si>
  <si>
    <t>WINDTELECOM, S.A.</t>
  </si>
  <si>
    <t>RESTAURANTE JUANCEL FAMILIAR SRL</t>
  </si>
  <si>
    <t>INGENIERIA DEL CARIBE(IDELCA, SRL)</t>
  </si>
  <si>
    <t>PLANETA AZUL, C. POR A.</t>
  </si>
  <si>
    <t>OBRAS MENORES</t>
  </si>
  <si>
    <t>EQUIPO DE GENERACION ELECTRICA</t>
  </si>
  <si>
    <t>CENTRO CUESTA NACIONAL, C POR A.</t>
  </si>
  <si>
    <t>150000434-437-460</t>
  </si>
  <si>
    <t>1500003455-CNTRATO</t>
  </si>
  <si>
    <t>ADJ02/18</t>
  </si>
  <si>
    <t>1500003896/3519/3963</t>
  </si>
  <si>
    <t>30-Abril -18</t>
  </si>
  <si>
    <t>VIAMAR, C POR A</t>
  </si>
  <si>
    <t>PERAVIA MOTORS</t>
  </si>
  <si>
    <t>1500048042/48045</t>
  </si>
  <si>
    <t>1500000240/241</t>
  </si>
  <si>
    <t>ALTICE HISPANIOLA, SA</t>
  </si>
  <si>
    <t>SERVICIO DE INTERNET Y TELEFONICOS</t>
  </si>
  <si>
    <t>LIBRERIA Y PAPELERIA HNOS SOLANO</t>
  </si>
  <si>
    <t>SUMINISTRO DE OFICINA</t>
  </si>
  <si>
    <t>HUMANO SEGURO, SA</t>
  </si>
  <si>
    <t>SERVICIOS SEGURO DE VIDA A LOS EMPLEADOS</t>
  </si>
  <si>
    <t>1500010398/10414</t>
  </si>
  <si>
    <t>CENTRO ESP. DE COMPUTACION (CECOMSA)</t>
  </si>
  <si>
    <t>MATERIALES DE INFORMATICA</t>
  </si>
  <si>
    <t>1500001023/32</t>
  </si>
  <si>
    <t xml:space="preserve">PLAZA LAMA </t>
  </si>
  <si>
    <t>METROTEC SRL</t>
  </si>
  <si>
    <t>SERVIOS DE INFORMATICA</t>
  </si>
  <si>
    <t>30 Abril -18</t>
  </si>
  <si>
    <t>INTERDECO, SA</t>
  </si>
  <si>
    <t>150000711/752</t>
  </si>
  <si>
    <t>CORPORACION TURISTICA EASA, SRL</t>
  </si>
  <si>
    <t>15000153669/70</t>
  </si>
  <si>
    <t>CAASD</t>
  </si>
  <si>
    <t>SERVICIOS DE AGUA POTABLE</t>
  </si>
  <si>
    <t>FEBRE/18</t>
  </si>
  <si>
    <t>LOGOMARCA</t>
  </si>
  <si>
    <t>SERVICIOS CONFECCION SELLO GOMIGRAFOS</t>
  </si>
  <si>
    <t>150001045/1742</t>
  </si>
  <si>
    <t>1500003530/3619/3656</t>
  </si>
  <si>
    <t>SERVICES TRAVEL</t>
  </si>
  <si>
    <t>ESTADO DE CUENTAS DE SUPLIDORES</t>
  </si>
  <si>
    <t>VALORES RD$</t>
  </si>
  <si>
    <t>AL 30 DE ABRIL 2018</t>
  </si>
  <si>
    <t>CODIGO OBJETAL</t>
  </si>
  <si>
    <t>2.3.13.01</t>
  </si>
  <si>
    <t>2.2.7.2.06</t>
  </si>
  <si>
    <t>2.3.1.1.01</t>
  </si>
  <si>
    <t>2.2.4.1.01</t>
  </si>
  <si>
    <t>2.2.7.1.01</t>
  </si>
  <si>
    <t>2.3.6.3.01</t>
  </si>
  <si>
    <t>2.2.15.01</t>
  </si>
  <si>
    <t>2.2.1.5.01</t>
  </si>
  <si>
    <t>2.3.9.2.01</t>
  </si>
  <si>
    <t xml:space="preserve"> ALIMENTOS Y BEBIDAS PARA DONACIONES</t>
  </si>
  <si>
    <t>2.2.2.2.01</t>
  </si>
  <si>
    <t>MANT. Y REP.OFICINAS</t>
  </si>
  <si>
    <t>2.6.5.6.01</t>
  </si>
  <si>
    <t>2.3.5.5.01</t>
  </si>
  <si>
    <t>2.2.1.8.01</t>
  </si>
  <si>
    <t>2.2.1.7.01</t>
  </si>
  <si>
    <t>2.4.1.6.01</t>
  </si>
  <si>
    <t>2.2.2.1.01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</si>
</sst>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10" fillId="0" borderId="0" xfId="0" applyFont="1"/>
    <xf numFmtId="0" fontId="7" fillId="0" borderId="0" xfId="0" applyFont="1"/>
    <xf numFmtId="0" fontId="2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43" fontId="2" fillId="2" borderId="0" xfId="1" applyFont="1" applyFill="1" applyBorder="1"/>
    <xf numFmtId="0" fontId="2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5" fillId="2" borderId="0" xfId="0" applyNumberFormat="1" applyFont="1" applyFill="1" applyBorder="1" applyAlignment="1">
      <alignment horizontal="left"/>
    </xf>
    <xf numFmtId="43" fontId="0" fillId="2" borderId="0" xfId="1" applyFont="1" applyFill="1"/>
    <xf numFmtId="43" fontId="1" fillId="2" borderId="2" xfId="1" applyFont="1" applyFill="1" applyBorder="1"/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2" fillId="2" borderId="0" xfId="0" applyNumberFormat="1" applyFont="1" applyFill="1" applyBorder="1" applyAlignment="1">
      <alignment horizontal="center"/>
    </xf>
    <xf numFmtId="43" fontId="2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43" fontId="0" fillId="2" borderId="0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2" borderId="0" xfId="1" applyFont="1" applyFill="1" applyBorder="1"/>
  </cellXfs>
  <cellStyles count="3">
    <cellStyle name="Millares" xfId="1" builtinId="3"/>
    <cellStyle name="Millares 2" xfId="2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76201</xdr:rowOff>
    </xdr:from>
    <xdr:to>
      <xdr:col>0</xdr:col>
      <xdr:colOff>1015851</xdr:colOff>
      <xdr:row>2</xdr:row>
      <xdr:rowOff>182880</xdr:rowOff>
    </xdr:to>
    <xdr:pic>
      <xdr:nvPicPr>
        <xdr:cNvPr id="4" name="Picture 5" descr="LOGO  transparente cnzfe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76201"/>
          <a:ext cx="930124" cy="56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topLeftCell="C24" zoomScaleNormal="100" workbookViewId="0">
      <selection activeCell="E40" sqref="E40"/>
    </sheetView>
  </sheetViews>
  <sheetFormatPr baseColWidth="10" defaultColWidth="11" defaultRowHeight="14.4" x14ac:dyDescent="0.3"/>
  <cols>
    <col min="1" max="1" width="16.88671875" style="20" customWidth="1"/>
    <col min="2" max="2" width="13.77734375" style="20" customWidth="1"/>
    <col min="3" max="3" width="27.21875" bestFit="1" customWidth="1"/>
    <col min="4" max="4" width="41.88671875" bestFit="1" customWidth="1"/>
    <col min="5" max="5" width="61.44140625" bestFit="1" customWidth="1"/>
    <col min="6" max="6" width="13" customWidth="1"/>
    <col min="7" max="7" width="14" style="22" bestFit="1" customWidth="1"/>
    <col min="8" max="8" width="13.33203125" bestFit="1" customWidth="1"/>
    <col min="9" max="10" width="11" style="1"/>
  </cols>
  <sheetData>
    <row r="1" spans="1:10" ht="18" x14ac:dyDescent="0.35">
      <c r="A1"/>
      <c r="B1"/>
      <c r="C1" s="33" t="s">
        <v>9</v>
      </c>
      <c r="D1" s="33"/>
      <c r="E1" s="33"/>
      <c r="F1" s="33"/>
      <c r="G1" s="33"/>
      <c r="H1" s="33"/>
      <c r="I1"/>
      <c r="J1"/>
    </row>
    <row r="2" spans="1:10" s="3" customFormat="1" ht="18" x14ac:dyDescent="0.35">
      <c r="A2"/>
      <c r="B2"/>
      <c r="C2" s="34" t="s">
        <v>74</v>
      </c>
      <c r="D2" s="34"/>
      <c r="E2" s="34"/>
      <c r="F2" s="34"/>
      <c r="G2" s="34"/>
      <c r="H2" s="34"/>
    </row>
    <row r="3" spans="1:10" s="4" customFormat="1" ht="15.6" x14ac:dyDescent="0.3">
      <c r="A3"/>
      <c r="B3"/>
      <c r="C3" s="34" t="s">
        <v>76</v>
      </c>
      <c r="D3" s="34"/>
      <c r="E3" s="34"/>
      <c r="F3" s="34"/>
      <c r="G3" s="34"/>
      <c r="H3" s="34"/>
    </row>
    <row r="4" spans="1:10" s="4" customFormat="1" ht="15.6" x14ac:dyDescent="0.3">
      <c r="A4"/>
      <c r="B4"/>
      <c r="C4" s="34" t="s">
        <v>75</v>
      </c>
      <c r="D4" s="34"/>
      <c r="E4" s="34"/>
      <c r="F4" s="34"/>
      <c r="G4" s="34"/>
      <c r="H4" s="34"/>
    </row>
    <row r="5" spans="1:10" x14ac:dyDescent="0.3">
      <c r="A5" s="10"/>
      <c r="B5" s="10"/>
      <c r="C5" s="9"/>
      <c r="D5" s="9"/>
      <c r="E5" s="9"/>
      <c r="F5" s="9"/>
      <c r="H5" s="9"/>
    </row>
    <row r="6" spans="1:10" x14ac:dyDescent="0.3">
      <c r="A6" s="27" t="s">
        <v>5</v>
      </c>
      <c r="B6" s="27" t="s">
        <v>6</v>
      </c>
      <c r="C6" s="28" t="s">
        <v>0</v>
      </c>
      <c r="D6" s="28" t="s">
        <v>1</v>
      </c>
      <c r="E6" s="28" t="s">
        <v>2</v>
      </c>
      <c r="F6" s="28" t="s">
        <v>77</v>
      </c>
      <c r="G6" s="29" t="s">
        <v>3</v>
      </c>
      <c r="H6" s="27" t="s">
        <v>4</v>
      </c>
    </row>
    <row r="7" spans="1:10" x14ac:dyDescent="0.3">
      <c r="A7" s="26" t="s">
        <v>43</v>
      </c>
      <c r="B7" s="26" t="str">
        <f t="shared" ref="B7:B36" si="0">A7</f>
        <v>30-Abril -18</v>
      </c>
      <c r="C7" s="17" t="s">
        <v>42</v>
      </c>
      <c r="D7" s="17" t="s">
        <v>27</v>
      </c>
      <c r="E7" s="17" t="s">
        <v>30</v>
      </c>
      <c r="F7" s="24" t="s">
        <v>78</v>
      </c>
      <c r="G7" s="25">
        <v>17860</v>
      </c>
      <c r="H7" s="26" t="s">
        <v>43</v>
      </c>
    </row>
    <row r="8" spans="1:10" x14ac:dyDescent="0.3">
      <c r="A8" s="26" t="s">
        <v>43</v>
      </c>
      <c r="B8" s="26" t="s">
        <v>43</v>
      </c>
      <c r="C8" s="17">
        <v>15000000121</v>
      </c>
      <c r="D8" s="17" t="s">
        <v>44</v>
      </c>
      <c r="E8" s="17" t="s">
        <v>15</v>
      </c>
      <c r="F8" s="36" t="s">
        <v>79</v>
      </c>
      <c r="G8" s="25">
        <v>5274.63</v>
      </c>
      <c r="H8" s="26" t="s">
        <v>43</v>
      </c>
    </row>
    <row r="9" spans="1:10" x14ac:dyDescent="0.3">
      <c r="A9" s="26" t="s">
        <v>43</v>
      </c>
      <c r="B9" s="26" t="s">
        <v>43</v>
      </c>
      <c r="C9" s="17">
        <v>15000000569</v>
      </c>
      <c r="D9" s="17" t="s">
        <v>45</v>
      </c>
      <c r="E9" s="17" t="s">
        <v>15</v>
      </c>
      <c r="F9" s="36" t="s">
        <v>79</v>
      </c>
      <c r="G9" s="25">
        <v>17269.8</v>
      </c>
      <c r="H9" s="26" t="s">
        <v>43</v>
      </c>
    </row>
    <row r="10" spans="1:10" x14ac:dyDescent="0.3">
      <c r="A10" s="26" t="s">
        <v>43</v>
      </c>
      <c r="B10" s="26" t="str">
        <f>A10</f>
        <v>30-Abril -18</v>
      </c>
      <c r="C10" s="17" t="s">
        <v>46</v>
      </c>
      <c r="D10" s="17" t="s">
        <v>38</v>
      </c>
      <c r="E10" s="17" t="s">
        <v>14</v>
      </c>
      <c r="F10" s="24" t="s">
        <v>80</v>
      </c>
      <c r="G10" s="25">
        <v>64779.37</v>
      </c>
      <c r="H10" s="26" t="s">
        <v>43</v>
      </c>
    </row>
    <row r="11" spans="1:10" x14ac:dyDescent="0.3">
      <c r="A11" s="26" t="s">
        <v>43</v>
      </c>
      <c r="B11" s="26" t="s">
        <v>43</v>
      </c>
      <c r="C11" s="17" t="s">
        <v>47</v>
      </c>
      <c r="D11" s="17" t="s">
        <v>48</v>
      </c>
      <c r="E11" s="17" t="s">
        <v>49</v>
      </c>
      <c r="F11" s="24" t="s">
        <v>85</v>
      </c>
      <c r="G11" s="25">
        <v>59964.62</v>
      </c>
      <c r="H11" s="26" t="s">
        <v>43</v>
      </c>
    </row>
    <row r="12" spans="1:10" x14ac:dyDescent="0.3">
      <c r="A12" s="26" t="s">
        <v>61</v>
      </c>
      <c r="B12" s="26" t="s">
        <v>43</v>
      </c>
      <c r="C12" s="17" t="s">
        <v>72</v>
      </c>
      <c r="D12" s="17" t="s">
        <v>73</v>
      </c>
      <c r="E12" s="17" t="s">
        <v>17</v>
      </c>
      <c r="F12" s="24" t="s">
        <v>81</v>
      </c>
      <c r="G12" s="25">
        <v>411107.27</v>
      </c>
      <c r="H12" s="26" t="s">
        <v>61</v>
      </c>
    </row>
    <row r="13" spans="1:10" x14ac:dyDescent="0.3">
      <c r="A13" s="26" t="s">
        <v>43</v>
      </c>
      <c r="B13" s="26" t="str">
        <f t="shared" ref="B13:B42" si="1">A13</f>
        <v>30-Abril -18</v>
      </c>
      <c r="C13" s="17" t="s">
        <v>39</v>
      </c>
      <c r="D13" s="17" t="s">
        <v>31</v>
      </c>
      <c r="E13" s="17" t="s">
        <v>36</v>
      </c>
      <c r="F13" s="24" t="s">
        <v>82</v>
      </c>
      <c r="G13" s="25">
        <v>50300.77</v>
      </c>
      <c r="H13" s="26" t="s">
        <v>43</v>
      </c>
    </row>
    <row r="14" spans="1:10" x14ac:dyDescent="0.3">
      <c r="A14" s="26" t="s">
        <v>43</v>
      </c>
      <c r="B14" s="26" t="s">
        <v>43</v>
      </c>
      <c r="C14" s="17">
        <v>15000004926</v>
      </c>
      <c r="D14" s="17" t="s">
        <v>50</v>
      </c>
      <c r="E14" s="17" t="s">
        <v>51</v>
      </c>
      <c r="F14" s="24" t="s">
        <v>86</v>
      </c>
      <c r="G14" s="25">
        <v>49785.33</v>
      </c>
      <c r="H14" s="26" t="s">
        <v>43</v>
      </c>
    </row>
    <row r="15" spans="1:10" x14ac:dyDescent="0.3">
      <c r="A15" s="26">
        <v>42641</v>
      </c>
      <c r="B15" s="26">
        <f t="shared" ref="B15:B44" si="2">A15</f>
        <v>42641</v>
      </c>
      <c r="C15" s="17">
        <v>150000733</v>
      </c>
      <c r="D15" s="17" t="s">
        <v>11</v>
      </c>
      <c r="E15" s="17" t="s">
        <v>17</v>
      </c>
      <c r="F15" s="24" t="s">
        <v>81</v>
      </c>
      <c r="G15" s="25">
        <v>169055.75</v>
      </c>
      <c r="H15" s="26">
        <v>42641</v>
      </c>
    </row>
    <row r="16" spans="1:10" x14ac:dyDescent="0.3">
      <c r="A16" s="26" t="s">
        <v>43</v>
      </c>
      <c r="B16" s="26" t="s">
        <v>43</v>
      </c>
      <c r="C16" s="17">
        <v>15000001000</v>
      </c>
      <c r="D16" s="17" t="s">
        <v>52</v>
      </c>
      <c r="E16" s="17" t="s">
        <v>53</v>
      </c>
      <c r="F16" s="24" t="s">
        <v>83</v>
      </c>
      <c r="G16" s="25">
        <v>38057.589999999997</v>
      </c>
      <c r="H16" s="26" t="s">
        <v>43</v>
      </c>
    </row>
    <row r="17" spans="1:8" x14ac:dyDescent="0.3">
      <c r="A17" s="26" t="s">
        <v>43</v>
      </c>
      <c r="B17" s="26" t="str">
        <f t="shared" ref="B17:B46" si="3">A17</f>
        <v>30-Abril -18</v>
      </c>
      <c r="C17" s="17">
        <v>1500019827</v>
      </c>
      <c r="D17" s="17" t="s">
        <v>32</v>
      </c>
      <c r="E17" s="17" t="s">
        <v>16</v>
      </c>
      <c r="F17" s="24" t="s">
        <v>84</v>
      </c>
      <c r="G17" s="25">
        <v>3605.75</v>
      </c>
      <c r="H17" s="26" t="s">
        <v>43</v>
      </c>
    </row>
    <row r="18" spans="1:8" x14ac:dyDescent="0.3">
      <c r="A18" s="26" t="s">
        <v>43</v>
      </c>
      <c r="B18" s="26" t="s">
        <v>43</v>
      </c>
      <c r="C18" s="17" t="s">
        <v>54</v>
      </c>
      <c r="D18" s="17" t="s">
        <v>55</v>
      </c>
      <c r="E18" s="17" t="s">
        <v>56</v>
      </c>
      <c r="F18" s="24" t="s">
        <v>86</v>
      </c>
      <c r="G18" s="25">
        <v>59607.5</v>
      </c>
      <c r="H18" s="26" t="s">
        <v>43</v>
      </c>
    </row>
    <row r="19" spans="1:8" x14ac:dyDescent="0.3">
      <c r="A19" s="26" t="s">
        <v>43</v>
      </c>
      <c r="B19" s="26" t="str">
        <f t="shared" ref="B19:B48" si="4">A19</f>
        <v>30-Abril -18</v>
      </c>
      <c r="C19" s="17" t="s">
        <v>57</v>
      </c>
      <c r="D19" s="17" t="s">
        <v>58</v>
      </c>
      <c r="E19" s="17" t="s">
        <v>87</v>
      </c>
      <c r="F19" s="24" t="s">
        <v>80</v>
      </c>
      <c r="G19" s="25">
        <v>16563.97</v>
      </c>
      <c r="H19" s="26" t="s">
        <v>43</v>
      </c>
    </row>
    <row r="20" spans="1:8" x14ac:dyDescent="0.3">
      <c r="A20" s="26" t="s">
        <v>61</v>
      </c>
      <c r="B20" s="26" t="s">
        <v>61</v>
      </c>
      <c r="C20" s="17">
        <v>1500000774</v>
      </c>
      <c r="D20" s="17" t="s">
        <v>59</v>
      </c>
      <c r="E20" s="17" t="s">
        <v>60</v>
      </c>
      <c r="F20" s="24" t="s">
        <v>86</v>
      </c>
      <c r="G20" s="25">
        <v>35949.160000000003</v>
      </c>
      <c r="H20" s="26" t="s">
        <v>61</v>
      </c>
    </row>
    <row r="21" spans="1:8" x14ac:dyDescent="0.3">
      <c r="A21" s="26" t="s">
        <v>61</v>
      </c>
      <c r="B21" s="26" t="str">
        <f t="shared" ref="B21:B50" si="5">A21</f>
        <v>30 Abril -18</v>
      </c>
      <c r="C21" s="17">
        <v>1500001776</v>
      </c>
      <c r="D21" s="17" t="s">
        <v>19</v>
      </c>
      <c r="E21" s="17" t="s">
        <v>18</v>
      </c>
      <c r="F21" s="24" t="s">
        <v>95</v>
      </c>
      <c r="G21" s="25">
        <v>28728.81</v>
      </c>
      <c r="H21" s="26" t="s">
        <v>61</v>
      </c>
    </row>
    <row r="22" spans="1:8" x14ac:dyDescent="0.3">
      <c r="A22" s="26">
        <v>43159</v>
      </c>
      <c r="B22" s="26">
        <f t="shared" si="5"/>
        <v>43159</v>
      </c>
      <c r="C22" s="17" t="s">
        <v>40</v>
      </c>
      <c r="D22" s="17" t="s">
        <v>22</v>
      </c>
      <c r="E22" s="17" t="s">
        <v>15</v>
      </c>
      <c r="F22" s="24" t="s">
        <v>79</v>
      </c>
      <c r="G22" s="25">
        <v>126208</v>
      </c>
      <c r="H22" s="26">
        <v>43159</v>
      </c>
    </row>
    <row r="23" spans="1:8" x14ac:dyDescent="0.3">
      <c r="A23" s="26" t="s">
        <v>61</v>
      </c>
      <c r="B23" s="26" t="s">
        <v>61</v>
      </c>
      <c r="C23" s="17">
        <v>1500000404</v>
      </c>
      <c r="D23" s="17" t="s">
        <v>62</v>
      </c>
      <c r="E23" s="17" t="s">
        <v>89</v>
      </c>
      <c r="F23" s="24" t="s">
        <v>82</v>
      </c>
      <c r="G23" s="25">
        <v>19304.25</v>
      </c>
      <c r="H23" s="26" t="s">
        <v>61</v>
      </c>
    </row>
    <row r="24" spans="1:8" x14ac:dyDescent="0.3">
      <c r="A24" s="26" t="s">
        <v>61</v>
      </c>
      <c r="B24" s="26" t="str">
        <f t="shared" ref="B24:B53" si="6">A24</f>
        <v>30 Abril -18</v>
      </c>
      <c r="C24" s="17">
        <v>150000419</v>
      </c>
      <c r="D24" s="17" t="s">
        <v>33</v>
      </c>
      <c r="E24" s="17" t="s">
        <v>15</v>
      </c>
      <c r="F24" s="24" t="s">
        <v>79</v>
      </c>
      <c r="G24" s="25">
        <v>28147.96</v>
      </c>
      <c r="H24" s="26" t="s">
        <v>61</v>
      </c>
    </row>
    <row r="25" spans="1:8" x14ac:dyDescent="0.3">
      <c r="A25" s="26" t="s">
        <v>61</v>
      </c>
      <c r="B25" s="26" t="str">
        <f t="shared" si="6"/>
        <v>30 Abril -18</v>
      </c>
      <c r="C25" s="17" t="s">
        <v>63</v>
      </c>
      <c r="D25" s="17" t="s">
        <v>12</v>
      </c>
      <c r="E25" s="17" t="s">
        <v>15</v>
      </c>
      <c r="F25" s="24" t="s">
        <v>79</v>
      </c>
      <c r="G25" s="25">
        <v>18292</v>
      </c>
      <c r="H25" s="26" t="s">
        <v>61</v>
      </c>
    </row>
    <row r="26" spans="1:8" x14ac:dyDescent="0.3">
      <c r="A26" s="26">
        <v>43168</v>
      </c>
      <c r="B26" s="26">
        <f t="shared" si="6"/>
        <v>43168</v>
      </c>
      <c r="C26" s="17" t="s">
        <v>41</v>
      </c>
      <c r="D26" s="17" t="s">
        <v>34</v>
      </c>
      <c r="E26" s="17" t="s">
        <v>37</v>
      </c>
      <c r="F26" s="24" t="s">
        <v>90</v>
      </c>
      <c r="G26" s="25">
        <v>1358150.55</v>
      </c>
      <c r="H26" s="26">
        <v>43168</v>
      </c>
    </row>
    <row r="27" spans="1:8" x14ac:dyDescent="0.3">
      <c r="A27" s="26" t="s">
        <v>61</v>
      </c>
      <c r="B27" s="26" t="str">
        <f t="shared" si="6"/>
        <v>30 Abril -18</v>
      </c>
      <c r="C27" s="17">
        <v>150000022</v>
      </c>
      <c r="D27" s="17" t="s">
        <v>23</v>
      </c>
      <c r="E27" s="17" t="s">
        <v>26</v>
      </c>
      <c r="F27" s="24" t="s">
        <v>91</v>
      </c>
      <c r="G27" s="25">
        <v>14741.2</v>
      </c>
      <c r="H27" s="26" t="s">
        <v>61</v>
      </c>
    </row>
    <row r="28" spans="1:8" x14ac:dyDescent="0.3">
      <c r="A28" s="26" t="s">
        <v>61</v>
      </c>
      <c r="B28" s="26" t="str">
        <f t="shared" si="6"/>
        <v>30 Abril -18</v>
      </c>
      <c r="C28" s="17">
        <v>150000042</v>
      </c>
      <c r="D28" s="17" t="s">
        <v>64</v>
      </c>
      <c r="E28" s="17" t="s">
        <v>17</v>
      </c>
      <c r="F28" s="24" t="s">
        <v>81</v>
      </c>
      <c r="G28" s="25">
        <v>137060.70000000001</v>
      </c>
      <c r="H28" s="26" t="s">
        <v>61</v>
      </c>
    </row>
    <row r="29" spans="1:8" x14ac:dyDescent="0.3">
      <c r="A29" s="26" t="s">
        <v>61</v>
      </c>
      <c r="B29" s="26" t="str">
        <f t="shared" si="6"/>
        <v>30 Abril -18</v>
      </c>
      <c r="C29" s="17">
        <v>1500023314</v>
      </c>
      <c r="D29" s="17" t="s">
        <v>20</v>
      </c>
      <c r="E29" s="17" t="s">
        <v>21</v>
      </c>
      <c r="F29" s="24" t="s">
        <v>92</v>
      </c>
      <c r="G29" s="25">
        <v>476</v>
      </c>
      <c r="H29" s="26" t="s">
        <v>61</v>
      </c>
    </row>
    <row r="30" spans="1:8" x14ac:dyDescent="0.3">
      <c r="A30" s="26" t="s">
        <v>61</v>
      </c>
      <c r="B30" s="26" t="s">
        <v>61</v>
      </c>
      <c r="C30" s="17" t="s">
        <v>65</v>
      </c>
      <c r="D30" s="17" t="s">
        <v>66</v>
      </c>
      <c r="E30" s="17" t="s">
        <v>67</v>
      </c>
      <c r="F30" s="24" t="s">
        <v>93</v>
      </c>
      <c r="G30" s="25">
        <v>507</v>
      </c>
      <c r="H30" s="26" t="s">
        <v>61</v>
      </c>
    </row>
    <row r="31" spans="1:8" x14ac:dyDescent="0.3">
      <c r="A31" s="26" t="s">
        <v>61</v>
      </c>
      <c r="B31" s="26" t="str">
        <f t="shared" ref="B31:B60" si="7">A31</f>
        <v>30 Abril -18</v>
      </c>
      <c r="C31" s="17" t="s">
        <v>68</v>
      </c>
      <c r="D31" s="17" t="s">
        <v>28</v>
      </c>
      <c r="E31" s="17" t="s">
        <v>29</v>
      </c>
      <c r="F31" s="24" t="s">
        <v>94</v>
      </c>
      <c r="G31" s="25">
        <v>747012.5</v>
      </c>
      <c r="H31" s="26" t="s">
        <v>61</v>
      </c>
    </row>
    <row r="32" spans="1:8" x14ac:dyDescent="0.3">
      <c r="A32" s="26" t="s">
        <v>61</v>
      </c>
      <c r="B32" s="26" t="str">
        <f t="shared" si="7"/>
        <v>30 Abril -18</v>
      </c>
      <c r="C32" s="17">
        <v>1500017044</v>
      </c>
      <c r="D32" s="17" t="s">
        <v>69</v>
      </c>
      <c r="E32" s="17" t="s">
        <v>70</v>
      </c>
      <c r="F32" s="24" t="s">
        <v>86</v>
      </c>
      <c r="G32" s="25">
        <v>1249.78</v>
      </c>
      <c r="H32" s="26" t="s">
        <v>61</v>
      </c>
    </row>
    <row r="33" spans="1:10" x14ac:dyDescent="0.3">
      <c r="A33" s="26" t="s">
        <v>61</v>
      </c>
      <c r="B33" s="26" t="str">
        <f t="shared" si="7"/>
        <v>30 Abril -18</v>
      </c>
      <c r="C33" s="17" t="s">
        <v>71</v>
      </c>
      <c r="D33" s="17" t="s">
        <v>35</v>
      </c>
      <c r="E33" s="17" t="s">
        <v>14</v>
      </c>
      <c r="F33" s="24" t="s">
        <v>80</v>
      </c>
      <c r="G33" s="25">
        <f>10687.5+4332.98</f>
        <v>15020.48</v>
      </c>
      <c r="H33" s="26" t="s">
        <v>61</v>
      </c>
    </row>
    <row r="34" spans="1:10" x14ac:dyDescent="0.3">
      <c r="A34" s="26">
        <v>43131</v>
      </c>
      <c r="B34" s="26">
        <f t="shared" si="7"/>
        <v>43131</v>
      </c>
      <c r="C34" s="17">
        <v>1500004464</v>
      </c>
      <c r="D34" s="17" t="s">
        <v>24</v>
      </c>
      <c r="E34" s="17" t="s">
        <v>25</v>
      </c>
      <c r="F34" s="24" t="s">
        <v>88</v>
      </c>
      <c r="G34" s="25">
        <v>1045</v>
      </c>
      <c r="H34" s="26">
        <v>43131</v>
      </c>
    </row>
    <row r="35" spans="1:10" x14ac:dyDescent="0.3">
      <c r="A35" s="26" t="s">
        <v>61</v>
      </c>
      <c r="B35" s="26" t="str">
        <f t="shared" si="7"/>
        <v>30 Abril -18</v>
      </c>
      <c r="C35" s="17">
        <v>15000002577</v>
      </c>
      <c r="D35" s="17" t="s">
        <v>13</v>
      </c>
      <c r="E35" s="17" t="s">
        <v>25</v>
      </c>
      <c r="F35" s="24" t="s">
        <v>88</v>
      </c>
      <c r="G35" s="25">
        <v>256.45</v>
      </c>
      <c r="H35" s="26" t="s">
        <v>61</v>
      </c>
    </row>
    <row r="36" spans="1:10" x14ac:dyDescent="0.3">
      <c r="A36" s="26" t="s">
        <v>61</v>
      </c>
      <c r="B36" s="26" t="str">
        <f t="shared" si="7"/>
        <v>30 Abril -18</v>
      </c>
      <c r="C36" s="17">
        <v>150032042</v>
      </c>
      <c r="D36" s="17" t="s">
        <v>10</v>
      </c>
      <c r="E36" s="17" t="s">
        <v>36</v>
      </c>
      <c r="F36" s="24" t="s">
        <v>82</v>
      </c>
      <c r="G36" s="25">
        <v>12338.27</v>
      </c>
      <c r="H36" s="26" t="s">
        <v>61</v>
      </c>
    </row>
    <row r="37" spans="1:10" s="5" customFormat="1" ht="13.8" x14ac:dyDescent="0.3">
      <c r="A37" s="18"/>
      <c r="B37" s="19"/>
      <c r="C37" s="16"/>
      <c r="D37" s="12"/>
      <c r="E37" s="12"/>
      <c r="F37" s="12"/>
      <c r="G37" s="15"/>
      <c r="H37" s="11"/>
      <c r="I37" s="2"/>
      <c r="J37" s="2"/>
    </row>
    <row r="38" spans="1:10" s="5" customFormat="1" ht="15" thickBot="1" x14ac:dyDescent="0.35">
      <c r="A38" s="19"/>
      <c r="B38" s="21"/>
      <c r="C38" s="12"/>
      <c r="D38" s="12"/>
      <c r="E38" s="13" t="s">
        <v>7</v>
      </c>
      <c r="F38" s="13"/>
      <c r="G38" s="23">
        <f>SUM(G7:G37)-38614.68</f>
        <v>3469105.7800000003</v>
      </c>
      <c r="H38" s="11"/>
      <c r="I38" s="31"/>
      <c r="J38" s="2"/>
    </row>
    <row r="39" spans="1:10" s="5" customFormat="1" thickTop="1" x14ac:dyDescent="0.3">
      <c r="A39" s="19"/>
      <c r="B39" s="19"/>
      <c r="C39" s="12"/>
      <c r="D39" s="12"/>
      <c r="E39" s="12"/>
      <c r="F39" s="12"/>
      <c r="G39" s="15"/>
      <c r="H39" s="11"/>
      <c r="I39" s="2"/>
      <c r="J39" s="2"/>
    </row>
    <row r="40" spans="1:10" s="2" customFormat="1" ht="13.8" x14ac:dyDescent="0.3">
      <c r="A40" s="19"/>
      <c r="B40" s="19"/>
      <c r="C40" s="12"/>
      <c r="D40" s="12"/>
      <c r="E40" s="12"/>
      <c r="F40" s="12"/>
      <c r="G40" s="15"/>
      <c r="H40" s="30"/>
    </row>
    <row r="41" spans="1:10" s="2" customFormat="1" x14ac:dyDescent="0.3">
      <c r="B41" s="37"/>
      <c r="C41" s="37"/>
      <c r="D41" s="14"/>
      <c r="E41" s="35"/>
      <c r="F41" s="35"/>
      <c r="G41" s="38"/>
      <c r="H41" s="39"/>
    </row>
    <row r="42" spans="1:10" s="2" customFormat="1" x14ac:dyDescent="0.3">
      <c r="A42" s="40"/>
      <c r="B42" s="32"/>
      <c r="C42" s="32"/>
      <c r="D42" s="1"/>
      <c r="E42" s="1"/>
      <c r="F42" s="1"/>
      <c r="G42" s="41"/>
      <c r="H42" s="1"/>
    </row>
    <row r="43" spans="1:10" s="5" customFormat="1" x14ac:dyDescent="0.3">
      <c r="A43" s="20"/>
      <c r="B43" s="20"/>
      <c r="C43"/>
      <c r="D43"/>
      <c r="E43"/>
      <c r="F43"/>
      <c r="G43" s="22"/>
      <c r="H43"/>
      <c r="I43" s="2"/>
      <c r="J43" s="2"/>
    </row>
    <row r="44" spans="1:10" s="5" customFormat="1" x14ac:dyDescent="0.3">
      <c r="A44" s="20"/>
      <c r="B44" s="20"/>
      <c r="C44"/>
      <c r="D44"/>
      <c r="E44"/>
      <c r="F44"/>
      <c r="G44" s="22"/>
      <c r="H44"/>
      <c r="I44" s="2"/>
      <c r="J44" s="2"/>
    </row>
    <row r="45" spans="1:10" s="5" customFormat="1" x14ac:dyDescent="0.3">
      <c r="A45" s="20"/>
      <c r="B45" s="20"/>
      <c r="C45"/>
      <c r="D45"/>
      <c r="E45"/>
      <c r="F45"/>
      <c r="G45" s="22"/>
      <c r="H45"/>
      <c r="I45" s="2"/>
      <c r="J45" s="2"/>
    </row>
    <row r="46" spans="1:10" s="5" customFormat="1" x14ac:dyDescent="0.3">
      <c r="A46" s="20"/>
      <c r="B46" s="20"/>
      <c r="C46"/>
      <c r="D46"/>
      <c r="E46"/>
      <c r="F46"/>
      <c r="G46" s="22"/>
      <c r="H46"/>
      <c r="I46" s="2"/>
      <c r="J46" s="2"/>
    </row>
    <row r="47" spans="1:10" s="5" customFormat="1" x14ac:dyDescent="0.3">
      <c r="A47" s="20"/>
      <c r="B47" s="20"/>
      <c r="C47"/>
      <c r="D47"/>
      <c r="E47"/>
      <c r="F47"/>
      <c r="G47" s="22"/>
      <c r="H47"/>
      <c r="I47" s="2"/>
      <c r="J47" s="2"/>
    </row>
    <row r="48" spans="1:10" s="5" customFormat="1" x14ac:dyDescent="0.3">
      <c r="A48" s="20"/>
      <c r="B48" s="20"/>
      <c r="C48"/>
      <c r="D48"/>
      <c r="E48"/>
      <c r="F48"/>
      <c r="G48" s="22"/>
      <c r="H48"/>
      <c r="I48" s="2"/>
      <c r="J48" s="2"/>
    </row>
    <row r="49" spans="1:10" s="5" customFormat="1" x14ac:dyDescent="0.3">
      <c r="A49" s="20"/>
      <c r="B49" s="20"/>
      <c r="C49"/>
      <c r="D49"/>
      <c r="E49"/>
      <c r="F49"/>
      <c r="G49" s="22"/>
      <c r="H49"/>
      <c r="I49" s="2"/>
      <c r="J49" s="2"/>
    </row>
    <row r="50" spans="1:10" s="5" customFormat="1" x14ac:dyDescent="0.3">
      <c r="A50" s="20"/>
      <c r="B50" s="20"/>
      <c r="C50"/>
      <c r="D50"/>
      <c r="E50"/>
      <c r="F50"/>
      <c r="G50" s="22"/>
      <c r="H50"/>
      <c r="I50" s="2"/>
      <c r="J50" s="2"/>
    </row>
    <row r="51" spans="1:10" s="5" customFormat="1" x14ac:dyDescent="0.3">
      <c r="A51" s="20"/>
      <c r="B51" s="20"/>
      <c r="C51"/>
      <c r="D51"/>
      <c r="E51" s="8"/>
      <c r="F51" s="8"/>
      <c r="G51" s="22"/>
      <c r="H51"/>
      <c r="I51" s="2"/>
      <c r="J51" s="2"/>
    </row>
    <row r="59" spans="1:10" x14ac:dyDescent="0.3">
      <c r="E59" s="8" t="s">
        <v>8</v>
      </c>
      <c r="F59" s="8"/>
    </row>
    <row r="148" spans="4:4" x14ac:dyDescent="0.3">
      <c r="D148" s="6"/>
    </row>
    <row r="157" spans="4:4" x14ac:dyDescent="0.3">
      <c r="D157" s="7"/>
    </row>
  </sheetData>
  <sortState ref="B9:J53">
    <sortCondition ref="B9:B53"/>
  </sortState>
  <mergeCells count="6">
    <mergeCell ref="C1:H1"/>
    <mergeCell ref="C2:H2"/>
    <mergeCell ref="C3:H3"/>
    <mergeCell ref="C4:H4"/>
    <mergeCell ref="B42:C42"/>
    <mergeCell ref="B41:C41"/>
  </mergeCells>
  <phoneticPr fontId="0" type="noConversion"/>
  <conditionalFormatting sqref="D5:D1048576">
    <cfRule type="duplicateValues" dxfId="4" priority="4"/>
  </conditionalFormatting>
  <conditionalFormatting sqref="H1:H4">
    <cfRule type="duplicateValues" dxfId="0" priority="1"/>
  </conditionalFormatting>
  <pageMargins left="0.3" right="0.1" top="0.16" bottom="0.11" header="0.16" footer="0.16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ABRIL </vt:lpstr>
      <vt:lpstr>'CXP ABRIL 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2018-05-09T20:40:00Z</cp:lastPrinted>
  <dcterms:created xsi:type="dcterms:W3CDTF">2014-02-28T13:34:25Z</dcterms:created>
  <dcterms:modified xsi:type="dcterms:W3CDTF">2018-05-09T20:41:33Z</dcterms:modified>
</cp:coreProperties>
</file>