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2026\ENERO\"/>
    </mc:Choice>
  </mc:AlternateContent>
  <xr:revisionPtr revIDLastSave="0" documentId="13_ncr:1_{50288C85-B043-4523-9DD7-BD5A6E7E0E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Hoja1!$A$1:$L$37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8" i="1" s="1"/>
  <c r="K25" i="1"/>
  <c r="K24" i="1"/>
  <c r="J25" i="1"/>
  <c r="I25" i="1"/>
  <c r="H25" i="1"/>
  <c r="G25" i="1"/>
  <c r="F25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9" i="1"/>
  <c r="K28" i="1" l="1"/>
  <c r="D34" i="1"/>
</calcChain>
</file>

<file path=xl/sharedStrings.xml><?xml version="1.0" encoding="utf-8"?>
<sst xmlns="http://schemas.openxmlformats.org/spreadsheetml/2006/main" count="75" uniqueCount="46">
  <si>
    <t>DEPARTAMENTO DE RECURSOS HUMANOS</t>
  </si>
  <si>
    <t>CARGO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</si>
  <si>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</si>
  <si>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</si>
  <si>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</si>
  <si>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</si>
  <si>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</si>
  <si>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</si>
  <si>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</si>
  <si>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</si>
  <si>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</si>
  <si>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</si>
  <si>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</si>
  <si>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</si>
  <si>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</si>
  <si>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</si>
  <si>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</si>
  <si>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</si>
  <si>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</si>
  <si>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</si>
  <si>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 xml:space="preserve"> </t>
  </si>
  <si>
    <t>NOMBRE Y APELLIDO</t>
  </si>
  <si>
    <t xml:space="preserve">JOAQUÍN ELÍAS JIMÉNEZ </t>
  </si>
  <si>
    <t>GÉNERO</t>
  </si>
  <si>
    <t>CONSEJO NACIONAL DE ZONAS FRANCAS DE EXPORTACIÓN</t>
  </si>
  <si>
    <t>DIRECCION EJECUTIVA</t>
  </si>
  <si>
    <t xml:space="preserve">MARTIN FABIAN </t>
  </si>
  <si>
    <t>BERNARDO DE LA ROSA MENDEZ</t>
  </si>
  <si>
    <t>AMBIORIX SUERO SUERO</t>
  </si>
  <si>
    <t>MIGUEL ANGEL JORGE</t>
  </si>
  <si>
    <t xml:space="preserve">ENMANUEL THEN DE JESUS </t>
  </si>
  <si>
    <t>VICTOR ALFONSO BLANCO PEREZ</t>
  </si>
  <si>
    <t>CANDIDO OGANDO FIGUEREO</t>
  </si>
  <si>
    <t>FRANCISCO LORENZO PIRON</t>
  </si>
  <si>
    <t xml:space="preserve">JUAN ISAAC BELTRE DE LA ROSA </t>
  </si>
  <si>
    <t>SANTO SALVADOR JIMENEZ AGUASVIVAS</t>
  </si>
  <si>
    <t>SEGURIDAD MILITAR</t>
  </si>
  <si>
    <t xml:space="preserve">FABIO DE LEON ROSARIO </t>
  </si>
  <si>
    <t>FRANCISCO AYBAR FURCAR</t>
  </si>
  <si>
    <t>PEDRO JOSE ROBLES ABREU</t>
  </si>
  <si>
    <t xml:space="preserve">JULIO CESAR MENA </t>
  </si>
  <si>
    <t>LISSETTE EVANGELISTA</t>
  </si>
  <si>
    <t>YAJAHIRA GARCIA ROJAS</t>
  </si>
  <si>
    <t>CERTIFICO QUE ESTA NÓMINA DE PAGO ESTA CORRECTA Y COMPLETA Y QUE LAS PERSONAS ENUMERADAS  AL 31 ENERO 2026 FIGURAN EN LOS RECORDS DE EMPLEADOS FIJO QUE MANTIENE LA INSTITUCIÓN.</t>
  </si>
  <si>
    <t>NÓMINA COMPENSACION MILITAR ENERO 2026</t>
  </si>
  <si>
    <t>CARLOS DANIEL CACERES JEREZ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</si>
</sst>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165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165" fontId="6" fillId="4" borderId="13" xfId="1" applyFont="1" applyFill="1" applyBorder="1" applyAlignment="1" applyProtection="1">
      <alignment horizontal="center" vertical="center"/>
      <protection locked="0"/>
    </xf>
    <xf numFmtId="165" fontId="6" fillId="4" borderId="13" xfId="1" applyFont="1" applyFill="1" applyBorder="1" applyAlignment="1" applyProtection="1">
      <alignment vertical="center"/>
    </xf>
    <xf numFmtId="165" fontId="6" fillId="4" borderId="14" xfId="0" applyNumberFormat="1" applyFont="1" applyFill="1" applyBorder="1" applyAlignment="1">
      <alignment vertical="center"/>
    </xf>
    <xf numFmtId="165" fontId="7" fillId="0" borderId="2" xfId="1" applyFont="1" applyFill="1" applyBorder="1" applyAlignment="1" applyProtection="1">
      <alignment vertical="center"/>
      <protection locked="0"/>
    </xf>
    <xf numFmtId="164" fontId="0" fillId="0" borderId="0" xfId="0" applyNumberFormat="1"/>
    <xf numFmtId="165" fontId="6" fillId="4" borderId="15" xfId="1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vertical="center" wrapText="1"/>
      <protection locked="0"/>
    </xf>
    <xf numFmtId="0" fontId="6" fillId="3" borderId="11" xfId="0" applyFont="1" applyFill="1" applyBorder="1" applyAlignment="1" applyProtection="1">
      <alignment vertical="center" wrapText="1"/>
      <protection locked="0"/>
    </xf>
    <xf numFmtId="0" fontId="6" fillId="3" borderId="0" xfId="0" applyFont="1" applyFill="1" applyAlignment="1" applyProtection="1">
      <alignment vertical="center" wrapText="1"/>
      <protection locked="0"/>
    </xf>
    <xf numFmtId="0" fontId="6" fillId="3" borderId="12" xfId="0" applyFont="1" applyFill="1" applyBorder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  <protection locked="0"/>
    </xf>
    <xf numFmtId="0" fontId="6" fillId="3" borderId="9" xfId="0" applyFont="1" applyFill="1" applyBorder="1" applyAlignment="1" applyProtection="1">
      <alignment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65" fontId="6" fillId="2" borderId="1" xfId="1" applyFont="1" applyFill="1" applyBorder="1" applyAlignment="1" applyProtection="1">
      <alignment horizontal="center" vertical="center"/>
      <protection locked="0"/>
    </xf>
    <xf numFmtId="165" fontId="6" fillId="2" borderId="1" xfId="1" applyFont="1" applyFill="1" applyBorder="1" applyAlignment="1" applyProtection="1">
      <alignment vertical="center"/>
    </xf>
    <xf numFmtId="165" fontId="6" fillId="2" borderId="9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horizontal="right" vertical="center" wrapText="1"/>
    </xf>
    <xf numFmtId="165" fontId="6" fillId="0" borderId="2" xfId="1" applyFont="1" applyFill="1" applyBorder="1" applyAlignment="1" applyProtection="1">
      <alignment horizontal="right" vertical="center" wrapText="1"/>
      <protection locked="0"/>
    </xf>
    <xf numFmtId="165" fontId="6" fillId="4" borderId="2" xfId="1" applyFont="1" applyFill="1" applyBorder="1" applyAlignment="1" applyProtection="1">
      <alignment horizontal="right" vertical="center" wrapText="1"/>
      <protection locked="0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165" fontId="6" fillId="4" borderId="17" xfId="1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vertical="center"/>
      <protection locked="0"/>
    </xf>
    <xf numFmtId="0" fontId="2" fillId="0" borderId="0" xfId="0" applyFont="1"/>
    <xf numFmtId="0" fontId="0" fillId="0" borderId="2" xfId="0" applyBorder="1"/>
    <xf numFmtId="165" fontId="0" fillId="0" borderId="0" xfId="0" applyNumberFormat="1"/>
    <xf numFmtId="0" fontId="6" fillId="2" borderId="16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1" xfId="0" quotePrefix="1" applyNumberFormat="1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159361</xdr:colOff>
      <xdr:row>1</xdr:row>
      <xdr:rowOff>171450</xdr:rowOff>
    </xdr:from>
    <xdr:to>
      <xdr:col>1</xdr:col>
      <xdr:colOff>1024531</xdr:colOff>
      <xdr:row>3</xdr:row>
      <xdr:rowOff>82550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216511</xdr:colOff>
      <xdr:row>1</xdr:row>
      <xdr:rowOff>171450</xdr:rowOff>
    </xdr:from>
    <xdr:to>
      <xdr:col>10</xdr:col>
      <xdr:colOff>1081681</xdr:colOff>
      <xdr:row>3</xdr:row>
      <xdr:rowOff>82550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AD85ADE9-C1EC-4A62-9BC0-B5304302D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87661" y="266700"/>
          <a:ext cx="865170" cy="450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31" zoomScale="140" zoomScaleNormal="140" workbookViewId="0">
      <pane xSplit="1" topLeftCell="B1" activePane="topRight" state="frozen"/>
      <selection pane="topRight" activeCell="B36" sqref="B36:C36"/>
    </sheetView>
  </sheetViews>
  <sheetFormatPr baseColWidth="10" defaultColWidth="11.42578125" defaultRowHeight="15" x14ac:dyDescent="0.25"/>
  <cols>
    <col min="1" max="1" width="1.7109375" customWidth="1"/>
    <col min="2" max="2" width="27.140625" customWidth="1"/>
    <col min="3" max="3" width="10.140625" customWidth="1"/>
    <col min="4" max="4" width="21.140625" customWidth="1"/>
    <col min="5" max="5" width="16.85546875" bestFit="1" customWidth="1"/>
    <col min="6" max="6" width="14" customWidth="1"/>
    <col min="7" max="9" width="14.42578125" customWidth="1"/>
    <col min="10" max="10" width="15.28515625" customWidth="1"/>
    <col min="11" max="11" width="17" bestFit="1" customWidth="1"/>
    <col min="12" max="12" width="0.28515625" customWidth="1"/>
    <col min="13" max="13" width="9.85546875" customWidth="1"/>
    <col min="14" max="14" width="15.5703125" bestFit="1" customWidth="1"/>
  </cols>
  <sheetData>
    <row r="1" spans="1:14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/>
      <c r="L1" s="2"/>
    </row>
    <row r="2" spans="1:14" ht="26.25" x14ac:dyDescent="0.25">
      <c r="A2" s="1"/>
      <c r="B2" s="42" t="s">
        <v>24</v>
      </c>
      <c r="C2" s="42"/>
      <c r="D2" s="42"/>
      <c r="E2" s="42"/>
      <c r="F2" s="42"/>
      <c r="G2" s="42"/>
      <c r="H2" s="42"/>
      <c r="I2" s="42"/>
      <c r="J2" s="42"/>
      <c r="K2" s="42"/>
      <c r="L2" s="2"/>
    </row>
    <row r="3" spans="1:14" ht="15.75" x14ac:dyDescent="0.25">
      <c r="A3" s="1"/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2"/>
    </row>
    <row r="4" spans="1:14" ht="15.75" x14ac:dyDescent="0.25">
      <c r="A4" s="1"/>
      <c r="B4" s="44" t="s">
        <v>44</v>
      </c>
      <c r="C4" s="44"/>
      <c r="D4" s="44"/>
      <c r="E4" s="44"/>
      <c r="F4" s="44"/>
      <c r="G4" s="44"/>
      <c r="H4" s="44"/>
      <c r="I4" s="44"/>
      <c r="J4" s="44"/>
      <c r="K4" s="44"/>
      <c r="L4" s="2"/>
      <c r="N4" s="23"/>
    </row>
    <row r="5" spans="1:14" ht="15.75" x14ac:dyDescent="0.25">
      <c r="A5" s="1"/>
      <c r="B5" s="40" t="s">
        <v>21</v>
      </c>
      <c r="C5" s="40" t="s">
        <v>23</v>
      </c>
      <c r="D5" s="40" t="s">
        <v>1</v>
      </c>
      <c r="E5" s="41" t="s">
        <v>2</v>
      </c>
      <c r="F5" s="41" t="s">
        <v>3</v>
      </c>
      <c r="G5" s="41"/>
      <c r="H5" s="41"/>
      <c r="I5" s="41" t="s">
        <v>4</v>
      </c>
      <c r="J5" s="41" t="s">
        <v>5</v>
      </c>
      <c r="K5" s="45" t="s">
        <v>6</v>
      </c>
      <c r="L5" s="2"/>
    </row>
    <row r="6" spans="1:14" x14ac:dyDescent="0.25">
      <c r="A6" s="1"/>
      <c r="B6" s="40"/>
      <c r="C6" s="40"/>
      <c r="D6" s="40"/>
      <c r="E6" s="41"/>
      <c r="F6" s="46" t="s">
        <v>7</v>
      </c>
      <c r="G6" s="46" t="s">
        <v>8</v>
      </c>
      <c r="H6" s="46" t="s">
        <v>9</v>
      </c>
      <c r="I6" s="41"/>
      <c r="J6" s="41"/>
      <c r="K6" s="45"/>
      <c r="L6" s="2"/>
    </row>
    <row r="7" spans="1:14" x14ac:dyDescent="0.25">
      <c r="A7" s="1"/>
      <c r="B7" s="40"/>
      <c r="C7" s="40"/>
      <c r="D7" s="40"/>
      <c r="E7" s="41"/>
      <c r="F7" s="47"/>
      <c r="G7" s="47"/>
      <c r="H7" s="47"/>
      <c r="I7" s="41"/>
      <c r="J7" s="41"/>
      <c r="K7" s="45"/>
      <c r="L7" s="2"/>
    </row>
    <row r="8" spans="1:14" ht="15.75" x14ac:dyDescent="0.25">
      <c r="A8" s="1"/>
      <c r="B8" s="37" t="s">
        <v>25</v>
      </c>
      <c r="C8" s="38"/>
      <c r="D8" s="38"/>
      <c r="E8" s="38"/>
      <c r="F8" s="38"/>
      <c r="G8" s="38"/>
      <c r="H8" s="38"/>
      <c r="I8" s="38"/>
      <c r="J8" s="38"/>
      <c r="K8" s="39"/>
      <c r="L8" s="2"/>
    </row>
    <row r="9" spans="1:14" ht="25.5" customHeight="1" x14ac:dyDescent="0.25">
      <c r="A9" s="34"/>
      <c r="B9" s="31" t="s">
        <v>26</v>
      </c>
      <c r="C9" s="33" t="s">
        <v>10</v>
      </c>
      <c r="D9" s="31" t="s">
        <v>36</v>
      </c>
      <c r="E9" s="12">
        <v>29405</v>
      </c>
      <c r="F9" s="12">
        <v>0</v>
      </c>
      <c r="G9" s="12">
        <v>0</v>
      </c>
      <c r="H9" s="4">
        <v>0</v>
      </c>
      <c r="I9" s="4">
        <v>46</v>
      </c>
      <c r="J9" s="4">
        <v>46</v>
      </c>
      <c r="K9" s="30">
        <f>E9-J9</f>
        <v>29359</v>
      </c>
      <c r="L9" s="35"/>
    </row>
    <row r="10" spans="1:14" ht="26.25" customHeight="1" x14ac:dyDescent="0.25">
      <c r="A10" s="34"/>
      <c r="B10" s="31" t="s">
        <v>37</v>
      </c>
      <c r="C10" s="33" t="s">
        <v>10</v>
      </c>
      <c r="D10" s="31" t="s">
        <v>36</v>
      </c>
      <c r="E10" s="12">
        <v>9469</v>
      </c>
      <c r="F10" s="12">
        <v>0</v>
      </c>
      <c r="G10" s="12">
        <v>0</v>
      </c>
      <c r="H10" s="4">
        <v>0</v>
      </c>
      <c r="I10" s="4">
        <v>0</v>
      </c>
      <c r="J10" s="4">
        <v>0</v>
      </c>
      <c r="K10" s="30">
        <f t="shared" ref="K10:K23" si="0">E10-J10</f>
        <v>9469</v>
      </c>
      <c r="L10" s="35"/>
    </row>
    <row r="11" spans="1:14" ht="26.25" customHeight="1" x14ac:dyDescent="0.25">
      <c r="A11" s="34"/>
      <c r="B11" s="31" t="s">
        <v>38</v>
      </c>
      <c r="C11" s="33" t="s">
        <v>10</v>
      </c>
      <c r="D11" s="31" t="s">
        <v>36</v>
      </c>
      <c r="E11" s="12">
        <v>6072</v>
      </c>
      <c r="F11" s="12">
        <v>0</v>
      </c>
      <c r="G11" s="12">
        <v>0</v>
      </c>
      <c r="H11" s="4">
        <v>0</v>
      </c>
      <c r="I11" s="4">
        <v>0</v>
      </c>
      <c r="J11" s="4">
        <v>0</v>
      </c>
      <c r="K11" s="30">
        <f t="shared" si="0"/>
        <v>6072</v>
      </c>
      <c r="L11" s="35"/>
    </row>
    <row r="12" spans="1:14" ht="30.75" customHeight="1" x14ac:dyDescent="0.25">
      <c r="A12" s="34"/>
      <c r="B12" s="31" t="s">
        <v>27</v>
      </c>
      <c r="C12" s="33" t="s">
        <v>10</v>
      </c>
      <c r="D12" s="31" t="s">
        <v>36</v>
      </c>
      <c r="E12" s="12">
        <v>6072</v>
      </c>
      <c r="F12" s="12">
        <v>0</v>
      </c>
      <c r="G12" s="12">
        <v>0</v>
      </c>
      <c r="H12" s="4">
        <v>0</v>
      </c>
      <c r="I12" s="4">
        <v>0</v>
      </c>
      <c r="J12" s="4">
        <v>0</v>
      </c>
      <c r="K12" s="30">
        <f t="shared" si="0"/>
        <v>6072</v>
      </c>
      <c r="L12" s="35"/>
    </row>
    <row r="13" spans="1:14" ht="24" customHeight="1" x14ac:dyDescent="0.25">
      <c r="A13" s="34"/>
      <c r="B13" s="31" t="s">
        <v>28</v>
      </c>
      <c r="C13" s="33" t="s">
        <v>10</v>
      </c>
      <c r="D13" s="31" t="s">
        <v>36</v>
      </c>
      <c r="E13" s="12">
        <v>5699</v>
      </c>
      <c r="F13" s="12">
        <v>0</v>
      </c>
      <c r="G13" s="12">
        <v>0</v>
      </c>
      <c r="H13" s="4">
        <v>0</v>
      </c>
      <c r="I13" s="4">
        <v>0</v>
      </c>
      <c r="J13" s="4">
        <v>0</v>
      </c>
      <c r="K13" s="30">
        <f t="shared" si="0"/>
        <v>5699</v>
      </c>
      <c r="L13" s="35"/>
    </row>
    <row r="14" spans="1:14" ht="27.75" customHeight="1" x14ac:dyDescent="0.25">
      <c r="A14" s="34"/>
      <c r="B14" s="31" t="s">
        <v>42</v>
      </c>
      <c r="C14" s="33" t="s">
        <v>11</v>
      </c>
      <c r="D14" s="31" t="s">
        <v>36</v>
      </c>
      <c r="E14" s="12">
        <v>19000</v>
      </c>
      <c r="F14" s="12">
        <v>0</v>
      </c>
      <c r="G14" s="12">
        <v>0</v>
      </c>
      <c r="H14" s="4">
        <v>0</v>
      </c>
      <c r="I14" s="4">
        <v>0</v>
      </c>
      <c r="J14" s="4">
        <v>0</v>
      </c>
      <c r="K14" s="30">
        <f t="shared" si="0"/>
        <v>19000</v>
      </c>
      <c r="L14" s="35"/>
      <c r="N14" s="36"/>
    </row>
    <row r="15" spans="1:14" ht="31.5" x14ac:dyDescent="0.25">
      <c r="A15" s="34"/>
      <c r="B15" s="31" t="s">
        <v>39</v>
      </c>
      <c r="C15" s="33" t="s">
        <v>10</v>
      </c>
      <c r="D15" s="31" t="s">
        <v>36</v>
      </c>
      <c r="E15" s="12">
        <v>44040</v>
      </c>
      <c r="F15" s="12">
        <v>0</v>
      </c>
      <c r="G15" s="12">
        <v>1403.25</v>
      </c>
      <c r="H15" s="4">
        <v>0</v>
      </c>
      <c r="I15" s="4">
        <v>0</v>
      </c>
      <c r="J15" s="4">
        <v>1403.25</v>
      </c>
      <c r="K15" s="30">
        <f t="shared" si="0"/>
        <v>42636.75</v>
      </c>
      <c r="L15" s="35"/>
    </row>
    <row r="16" spans="1:14" ht="30" customHeight="1" x14ac:dyDescent="0.25">
      <c r="A16" s="34"/>
      <c r="B16" s="31" t="s">
        <v>29</v>
      </c>
      <c r="C16" s="33" t="s">
        <v>10</v>
      </c>
      <c r="D16" s="31" t="s">
        <v>36</v>
      </c>
      <c r="E16" s="12">
        <v>6072</v>
      </c>
      <c r="F16" s="12">
        <v>0</v>
      </c>
      <c r="G16" s="12">
        <v>0</v>
      </c>
      <c r="H16" s="4">
        <v>0</v>
      </c>
      <c r="I16" s="4">
        <v>0</v>
      </c>
      <c r="J16" s="4">
        <v>0</v>
      </c>
      <c r="K16" s="30">
        <f t="shared" si="0"/>
        <v>6072</v>
      </c>
      <c r="L16" s="35"/>
    </row>
    <row r="17" spans="1:12" ht="26.25" customHeight="1" x14ac:dyDescent="0.25">
      <c r="A17" s="34"/>
      <c r="B17" s="31" t="s">
        <v>30</v>
      </c>
      <c r="C17" s="33" t="s">
        <v>10</v>
      </c>
      <c r="D17" s="31" t="s">
        <v>36</v>
      </c>
      <c r="E17" s="12">
        <v>10000</v>
      </c>
      <c r="F17" s="12">
        <v>0</v>
      </c>
      <c r="G17" s="12">
        <v>0</v>
      </c>
      <c r="H17" s="4">
        <v>0</v>
      </c>
      <c r="I17" s="4">
        <v>0</v>
      </c>
      <c r="J17" s="4">
        <v>0</v>
      </c>
      <c r="K17" s="30">
        <f t="shared" si="0"/>
        <v>10000</v>
      </c>
      <c r="L17" s="35"/>
    </row>
    <row r="18" spans="1:12" ht="25.5" customHeight="1" x14ac:dyDescent="0.25">
      <c r="A18" s="34"/>
      <c r="B18" s="31" t="s">
        <v>40</v>
      </c>
      <c r="C18" s="33" t="s">
        <v>10</v>
      </c>
      <c r="D18" s="31" t="s">
        <v>36</v>
      </c>
      <c r="E18" s="12">
        <v>4000</v>
      </c>
      <c r="F18" s="12">
        <v>0</v>
      </c>
      <c r="G18" s="12">
        <v>0</v>
      </c>
      <c r="H18" s="4">
        <v>0</v>
      </c>
      <c r="I18" s="4">
        <v>0</v>
      </c>
      <c r="J18" s="4">
        <v>0</v>
      </c>
      <c r="K18" s="30">
        <f t="shared" si="0"/>
        <v>4000</v>
      </c>
      <c r="L18" s="35"/>
    </row>
    <row r="19" spans="1:12" ht="31.5" x14ac:dyDescent="0.25">
      <c r="A19" s="34"/>
      <c r="B19" s="31" t="s">
        <v>31</v>
      </c>
      <c r="C19" s="33" t="s">
        <v>10</v>
      </c>
      <c r="D19" s="31" t="s">
        <v>36</v>
      </c>
      <c r="E19" s="12">
        <v>29405</v>
      </c>
      <c r="F19" s="12">
        <v>0</v>
      </c>
      <c r="G19" s="12">
        <v>0</v>
      </c>
      <c r="H19" s="4">
        <v>0</v>
      </c>
      <c r="I19" s="4">
        <v>0</v>
      </c>
      <c r="J19" s="4">
        <v>0</v>
      </c>
      <c r="K19" s="30">
        <f t="shared" si="0"/>
        <v>29405</v>
      </c>
      <c r="L19" s="35"/>
    </row>
    <row r="20" spans="1:12" ht="31.5" x14ac:dyDescent="0.25">
      <c r="A20" s="34"/>
      <c r="B20" s="31" t="s">
        <v>32</v>
      </c>
      <c r="C20" s="33" t="s">
        <v>10</v>
      </c>
      <c r="D20" s="31" t="s">
        <v>36</v>
      </c>
      <c r="E20" s="12">
        <v>20890</v>
      </c>
      <c r="F20" s="12">
        <v>0</v>
      </c>
      <c r="G20" s="12">
        <v>0</v>
      </c>
      <c r="H20" s="4">
        <v>0</v>
      </c>
      <c r="I20" s="4">
        <v>0</v>
      </c>
      <c r="J20" s="4">
        <v>0</v>
      </c>
      <c r="K20" s="30">
        <f t="shared" si="0"/>
        <v>20890</v>
      </c>
      <c r="L20" s="35"/>
    </row>
    <row r="21" spans="1:12" ht="31.5" x14ac:dyDescent="0.25">
      <c r="A21" s="34"/>
      <c r="B21" s="31" t="s">
        <v>33</v>
      </c>
      <c r="C21" s="33" t="s">
        <v>10</v>
      </c>
      <c r="D21" s="31" t="s">
        <v>36</v>
      </c>
      <c r="E21" s="12">
        <v>8136</v>
      </c>
      <c r="F21" s="12">
        <v>0</v>
      </c>
      <c r="G21" s="12">
        <v>0</v>
      </c>
      <c r="H21" s="4">
        <v>0</v>
      </c>
      <c r="I21" s="4">
        <v>0</v>
      </c>
      <c r="J21" s="4">
        <v>0</v>
      </c>
      <c r="K21" s="30">
        <f t="shared" si="0"/>
        <v>8136</v>
      </c>
      <c r="L21" s="35"/>
    </row>
    <row r="22" spans="1:12" ht="31.5" x14ac:dyDescent="0.25">
      <c r="A22" s="34"/>
      <c r="B22" s="31" t="s">
        <v>34</v>
      </c>
      <c r="C22" s="33" t="s">
        <v>10</v>
      </c>
      <c r="D22" s="31" t="s">
        <v>36</v>
      </c>
      <c r="E22" s="12">
        <v>5000</v>
      </c>
      <c r="F22" s="12">
        <v>0</v>
      </c>
      <c r="G22" s="12">
        <v>0</v>
      </c>
      <c r="H22" s="4">
        <v>0</v>
      </c>
      <c r="I22" s="4">
        <v>0</v>
      </c>
      <c r="J22" s="4">
        <v>0</v>
      </c>
      <c r="K22" s="30">
        <f t="shared" si="0"/>
        <v>5000</v>
      </c>
      <c r="L22" s="35"/>
    </row>
    <row r="23" spans="1:12" ht="31.5" x14ac:dyDescent="0.25">
      <c r="A23" s="34"/>
      <c r="B23" s="31" t="s">
        <v>35</v>
      </c>
      <c r="C23" s="33" t="s">
        <v>10</v>
      </c>
      <c r="D23" s="31" t="s">
        <v>36</v>
      </c>
      <c r="E23" s="12">
        <v>5896</v>
      </c>
      <c r="F23" s="12">
        <v>0</v>
      </c>
      <c r="G23" s="12">
        <v>0</v>
      </c>
      <c r="H23" s="4">
        <v>0</v>
      </c>
      <c r="I23" s="4">
        <v>0</v>
      </c>
      <c r="J23" s="4">
        <v>0</v>
      </c>
      <c r="K23" s="30">
        <f t="shared" si="0"/>
        <v>5896</v>
      </c>
      <c r="L23" s="35"/>
    </row>
    <row r="24" spans="1:12" ht="31.5" x14ac:dyDescent="0.25">
      <c r="A24" s="34"/>
      <c r="B24" s="31" t="s">
        <v>45</v>
      </c>
      <c r="C24" s="33" t="s">
        <v>10</v>
      </c>
      <c r="D24" s="31" t="s">
        <v>36</v>
      </c>
      <c r="E24" s="12">
        <v>12064</v>
      </c>
      <c r="F24" s="12">
        <v>0</v>
      </c>
      <c r="G24" s="12">
        <v>0</v>
      </c>
      <c r="H24" s="4">
        <v>0</v>
      </c>
      <c r="I24" s="4">
        <v>0</v>
      </c>
      <c r="J24" s="4">
        <v>0</v>
      </c>
      <c r="K24" s="30">
        <f t="shared" ref="K24" si="1">E24-J24</f>
        <v>12064</v>
      </c>
    </row>
    <row r="25" spans="1:12" ht="16.5" thickBot="1" x14ac:dyDescent="0.3">
      <c r="A25" s="1"/>
      <c r="B25" s="48"/>
      <c r="C25" s="49"/>
      <c r="D25" s="49"/>
      <c r="E25" s="14">
        <f>SUM(E9:E24)</f>
        <v>221220</v>
      </c>
      <c r="F25" s="9">
        <f>SUM(F9:F23)</f>
        <v>0</v>
      </c>
      <c r="G25" s="9">
        <f>SUM(G9:G23)</f>
        <v>1403.25</v>
      </c>
      <c r="H25" s="10">
        <f>SUM(H9:H23)</f>
        <v>0</v>
      </c>
      <c r="I25" s="10">
        <f>SUM(I9:I23)</f>
        <v>46</v>
      </c>
      <c r="J25" s="32">
        <f>SUM(J9:J23)</f>
        <v>1449.25</v>
      </c>
      <c r="K25" s="11">
        <f>SUM(K9:K24)</f>
        <v>219770.75</v>
      </c>
      <c r="L25" s="2"/>
    </row>
    <row r="26" spans="1:12" ht="15.75" x14ac:dyDescent="0.25">
      <c r="A26" s="1"/>
      <c r="B26" s="21"/>
      <c r="C26" s="22"/>
      <c r="D26" s="22"/>
      <c r="E26" s="24"/>
      <c r="F26" s="24"/>
      <c r="G26" s="24"/>
      <c r="H26" s="25"/>
      <c r="I26" s="25"/>
      <c r="J26" s="25"/>
      <c r="K26" s="26"/>
      <c r="L26" s="2"/>
    </row>
    <row r="27" spans="1:12" ht="15.75" x14ac:dyDescent="0.25">
      <c r="A27" s="1"/>
      <c r="B27" s="53"/>
      <c r="C27" s="54"/>
      <c r="D27" s="54"/>
      <c r="E27" s="54"/>
      <c r="F27" s="54"/>
      <c r="G27" s="54"/>
      <c r="H27" s="54"/>
      <c r="I27" s="54"/>
      <c r="J27" s="54"/>
      <c r="K27" s="55"/>
      <c r="L27" s="2"/>
    </row>
    <row r="28" spans="1:12" ht="47.25" x14ac:dyDescent="0.25">
      <c r="A28" s="1"/>
      <c r="B28" s="56"/>
      <c r="C28" s="57"/>
      <c r="D28" s="58"/>
      <c r="E28" s="6">
        <f>E25</f>
        <v>221220</v>
      </c>
      <c r="F28" s="59"/>
      <c r="G28" s="60"/>
      <c r="H28" s="60"/>
      <c r="I28" s="61"/>
      <c r="J28" s="5" t="s">
        <v>12</v>
      </c>
      <c r="K28" s="7">
        <f>K25</f>
        <v>219770.75</v>
      </c>
      <c r="L28" s="2"/>
    </row>
    <row r="29" spans="1:12" ht="15.75" x14ac:dyDescent="0.25">
      <c r="A29" s="1"/>
      <c r="B29" s="50"/>
      <c r="C29" s="51"/>
      <c r="D29" s="51"/>
      <c r="E29" s="51"/>
      <c r="F29" s="51"/>
      <c r="G29" s="51"/>
      <c r="H29" s="51"/>
      <c r="I29" s="51"/>
      <c r="J29" s="51"/>
      <c r="K29" s="52"/>
      <c r="L29" s="2"/>
    </row>
    <row r="30" spans="1:12" ht="15.75" x14ac:dyDescent="0.25">
      <c r="A30" s="1"/>
      <c r="B30" s="72" t="s">
        <v>13</v>
      </c>
      <c r="C30" s="72"/>
      <c r="D30" s="72"/>
      <c r="E30" s="15"/>
      <c r="F30" s="15"/>
      <c r="G30" s="15"/>
      <c r="H30" s="15"/>
      <c r="I30" s="15"/>
      <c r="J30" s="15"/>
      <c r="K30" s="16"/>
      <c r="L30" s="2"/>
    </row>
    <row r="31" spans="1:12" ht="15.75" x14ac:dyDescent="0.25">
      <c r="A31" s="1"/>
      <c r="B31" s="73" t="s">
        <v>14</v>
      </c>
      <c r="C31" s="73"/>
      <c r="D31" s="27">
        <v>0</v>
      </c>
      <c r="E31" s="17"/>
      <c r="F31" s="17"/>
      <c r="G31" s="17"/>
      <c r="H31" s="17"/>
      <c r="I31" s="17"/>
      <c r="J31" s="17"/>
      <c r="K31" s="18"/>
      <c r="L31" s="2"/>
    </row>
    <row r="32" spans="1:12" ht="15.75" x14ac:dyDescent="0.25">
      <c r="A32" s="1"/>
      <c r="B32" s="73" t="s">
        <v>15</v>
      </c>
      <c r="C32" s="73"/>
      <c r="D32" s="27">
        <v>0</v>
      </c>
      <c r="E32" s="17"/>
      <c r="F32" s="17"/>
      <c r="G32" s="17"/>
      <c r="H32" s="17"/>
      <c r="I32" s="17"/>
      <c r="J32" s="17"/>
      <c r="K32" s="18"/>
      <c r="L32" s="2"/>
    </row>
    <row r="33" spans="1:14" ht="15.75" x14ac:dyDescent="0.25">
      <c r="A33" s="1"/>
      <c r="B33" s="74" t="s">
        <v>16</v>
      </c>
      <c r="C33" s="74"/>
      <c r="D33" s="28">
        <v>0</v>
      </c>
      <c r="E33" s="17"/>
      <c r="F33" s="17"/>
      <c r="G33" s="17"/>
      <c r="H33" s="17"/>
      <c r="I33" s="17"/>
      <c r="J33" s="17"/>
      <c r="K33" s="18"/>
      <c r="L33" s="2"/>
    </row>
    <row r="34" spans="1:14" ht="15.75" x14ac:dyDescent="0.25">
      <c r="A34" s="1"/>
      <c r="B34" s="72" t="s">
        <v>17</v>
      </c>
      <c r="C34" s="72"/>
      <c r="D34" s="29">
        <f>SUM(D31:D33)</f>
        <v>0</v>
      </c>
      <c r="E34" s="19"/>
      <c r="F34" s="19"/>
      <c r="G34" s="19"/>
      <c r="H34" s="19"/>
      <c r="I34" s="19"/>
      <c r="J34" s="19"/>
      <c r="K34" s="20"/>
      <c r="L34" s="2"/>
      <c r="N34" t="s">
        <v>20</v>
      </c>
    </row>
    <row r="35" spans="1:14" ht="74.25" customHeight="1" x14ac:dyDescent="0.25">
      <c r="A35" s="1"/>
      <c r="B35" s="62" t="s">
        <v>43</v>
      </c>
      <c r="C35" s="63"/>
      <c r="D35" s="63"/>
      <c r="E35" s="63"/>
      <c r="F35" s="63"/>
      <c r="G35" s="63"/>
      <c r="H35" s="63"/>
      <c r="I35" s="63"/>
      <c r="J35" s="63"/>
      <c r="K35" s="64"/>
      <c r="L35" s="2"/>
    </row>
    <row r="36" spans="1:14" ht="72.75" customHeight="1" x14ac:dyDescent="0.25">
      <c r="A36" s="1"/>
      <c r="B36" s="66"/>
      <c r="C36" s="67"/>
      <c r="D36" s="8" t="s">
        <v>18</v>
      </c>
      <c r="E36" s="70" t="s">
        <v>41</v>
      </c>
      <c r="F36" s="71"/>
      <c r="G36" s="8" t="s">
        <v>19</v>
      </c>
      <c r="H36" s="68" t="s">
        <v>22</v>
      </c>
      <c r="I36" s="69"/>
      <c r="J36" s="69"/>
      <c r="K36" s="67"/>
      <c r="L36" s="2"/>
    </row>
    <row r="37" spans="1:14" ht="15.75" x14ac:dyDescent="0.25">
      <c r="A37" s="1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2"/>
    </row>
    <row r="39" spans="1:14" x14ac:dyDescent="0.25">
      <c r="G39" s="13"/>
    </row>
    <row r="40" spans="1:14" x14ac:dyDescent="0.25">
      <c r="G40" s="13"/>
    </row>
    <row r="41" spans="1:14" x14ac:dyDescent="0.25">
      <c r="G41" s="13"/>
    </row>
  </sheetData>
  <mergeCells count="30">
    <mergeCell ref="B30:D30"/>
    <mergeCell ref="B31:C31"/>
    <mergeCell ref="B32:C32"/>
    <mergeCell ref="B33:C33"/>
    <mergeCell ref="B34:C34"/>
    <mergeCell ref="B35:K35"/>
    <mergeCell ref="B37:K37"/>
    <mergeCell ref="B36:C36"/>
    <mergeCell ref="H36:K36"/>
    <mergeCell ref="E36:F36"/>
    <mergeCell ref="B25:D25"/>
    <mergeCell ref="B29:K29"/>
    <mergeCell ref="B27:K27"/>
    <mergeCell ref="B28:D28"/>
    <mergeCell ref="F28:I28"/>
    <mergeCell ref="B8:K8"/>
    <mergeCell ref="D5:D7"/>
    <mergeCell ref="E5:E7"/>
    <mergeCell ref="B2:K2"/>
    <mergeCell ref="B3:K3"/>
    <mergeCell ref="B4:K4"/>
    <mergeCell ref="F5:H5"/>
    <mergeCell ref="I5:I7"/>
    <mergeCell ref="J5:J7"/>
    <mergeCell ref="K5:K7"/>
    <mergeCell ref="F6:F7"/>
    <mergeCell ref="G6:G7"/>
    <mergeCell ref="H6:H7"/>
    <mergeCell ref="B5:B7"/>
    <mergeCell ref="C5:C7"/>
  </mergeCells>
  <printOptions horizontalCentered="1"/>
  <pageMargins left="0.35" right="0.28000000000000003" top="0.28999999999999998" bottom="0.77" header="0.25" footer="0.26"/>
  <pageSetup paperSize="5" scale="86" orientation="landscape" r:id="rId1"/>
  <headerFooter>
    <oddFooter>Página &amp;P</oddFooter>
  </headerFooter>
  <rowBreaks count="1" manualBreakCount="1">
    <brk id="2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2025-12-19T18:15:11Z</cp:lastPrinted>
  <dcterms:created xsi:type="dcterms:W3CDTF">2021-07-20T15:29:34Z</dcterms:created>
  <dcterms:modified xsi:type="dcterms:W3CDTF">2026-02-11T15:17:47Z</dcterms:modified>
</cp:coreProperties>
</file>