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de Parques\"/>
    </mc:Choice>
  </mc:AlternateContent>
  <xr:revisionPtr revIDLastSave="0" documentId="13_ncr:1_{9AA81A2D-6F8F-4959-85E6-3FB6C4B02EE5}" xr6:coauthVersionLast="47" xr6:coauthVersionMax="47" xr10:uidLastSave="{00000000-0000-0000-0000-000000000000}"/>
  <bookViews>
    <workbookView xWindow="0" yWindow="0" windowWidth="28800" windowHeight="15480" xr2:uid="{6B555C6D-F741-4442-9D15-E8FAA34E1E64}"/>
  </bookViews>
  <sheets>
    <sheet name="FORM. Operadora de ZF" sheetId="9" r:id="rId1"/>
    <sheet name="Validación" sheetId="10" state="hidden" r:id="rId2"/>
    <sheet name="DIR. PARQUES" sheetId="12" state="hidden" r:id="rId3"/>
    <sheet name="BASE BRUTA" sheetId="13" state="hidden" r:id="rId4"/>
  </sheets>
  <definedNames>
    <definedName name="_xlnm._FilterDatabase" localSheetId="3" hidden="1">'BASE BRUTA'!$A$1:$M$100</definedName>
    <definedName name="_xlnm._FilterDatabase" localSheetId="2" hidden="1">'DIR. PARQUES'!$A$1:$E$952</definedName>
    <definedName name="_xlnm._FilterDatabase" localSheetId="1" hidden="1">Validación!$E$1:$E$123</definedName>
    <definedName name="_xlnm.Print_Area" localSheetId="0">'FORM. Operadora de ZF'!$A$5:$K$120</definedName>
    <definedName name="_xlnm.Print_Titles" localSheetId="0">'FORM. Operadora de ZF'!$6:$6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9" l="1"/>
  <c r="F13" i="9"/>
  <c r="A60" i="9"/>
  <c r="I6" i="9"/>
  <c r="D52" i="9" l="1"/>
  <c r="B60" i="9" l="1"/>
  <c r="K6" i="9"/>
  <c r="G1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<sst xmlns="http://schemas.openxmlformats.org/spreadsheetml/2006/main" count="1878" uniqueCount="982">
  <si>
    <t>1.4 RNC:</t>
  </si>
  <si>
    <t>Indicar en Dólares Estadounidenses (US$)</t>
  </si>
  <si>
    <t>1.6 GERENTE GENERAL:</t>
  </si>
  <si>
    <t>1.8.1 CORREO ELECTRÓNICO:</t>
  </si>
  <si>
    <t>PORCENTAJE (%)</t>
  </si>
  <si>
    <t>CÓDIGO</t>
  </si>
  <si>
    <t>TOTAL</t>
  </si>
  <si>
    <t>Indicar en Pesos Dominicanos (RD$)</t>
  </si>
  <si>
    <t xml:space="preserve">Centro de distribución </t>
  </si>
  <si>
    <t>Logística y transporte</t>
  </si>
  <si>
    <t xml:space="preserve">Almacén </t>
  </si>
  <si>
    <t>Producción o manufactura</t>
  </si>
  <si>
    <t>CODIGO</t>
  </si>
  <si>
    <t>EMPRESAS</t>
  </si>
  <si>
    <t>CONTACTO</t>
  </si>
  <si>
    <t>RNC</t>
  </si>
  <si>
    <t>UBICACION/PARQUE</t>
  </si>
  <si>
    <t>PROVINCIA</t>
  </si>
  <si>
    <t>ZONA FRANCA INDUSTRIAL DE SAN ISIDRO</t>
  </si>
  <si>
    <t>SANTO DOMINGO</t>
  </si>
  <si>
    <t>ZONA FRANCA INDUSTRIAL DE SANTIAGO</t>
  </si>
  <si>
    <t>SANTIAGO</t>
  </si>
  <si>
    <t>OPERANDO</t>
  </si>
  <si>
    <t>ZONA FRANCA INDUSTRIAL CARIBBEAN INDUSTRIAL PARK</t>
  </si>
  <si>
    <t>NUEVA ZONA FRANCA INDUSTRIAL DE SAN PEDRO DE MACORIS</t>
  </si>
  <si>
    <t>SAN PEDRO DE MACORÍS</t>
  </si>
  <si>
    <t>ZONA FRANCA SANTIAGO - NAVARRETE</t>
  </si>
  <si>
    <t>ZONA FRANCA INDUSTRIAL DE LA VEGA</t>
  </si>
  <si>
    <t>LA VEGA</t>
  </si>
  <si>
    <t>PARQUE INDUSTRIAL EDUARDO LEON JIMENES</t>
  </si>
  <si>
    <t>ZONA FRANCA INDUSTRIAL LOS ALCARRIZOS</t>
  </si>
  <si>
    <t>ZONA FRANCA INDUSTRIAL DEL SEIBO</t>
  </si>
  <si>
    <t>EL SEIBO</t>
  </si>
  <si>
    <t>REINO UNIDO</t>
  </si>
  <si>
    <t>ZONA FRANCA INDUSTRIAL DE VILLA MELLA</t>
  </si>
  <si>
    <t>FRANCIA</t>
  </si>
  <si>
    <t>ZONA FRANCA DE EXPORTACIÓN LA ARMERÍA</t>
  </si>
  <si>
    <t>SAN CRISTÓBAL</t>
  </si>
  <si>
    <t>ZONA FRANCA INDUSTRIAL DE HAINAMOSA</t>
  </si>
  <si>
    <t>ZONA FRANCA INDUSTRIAL DE NIGUA</t>
  </si>
  <si>
    <t>ZONA FRANCA INDUSTRIAL DE SAN CRISTÓBAL</t>
  </si>
  <si>
    <t>ZONA FRANCA HIT</t>
  </si>
  <si>
    <t>AUSTRALIA</t>
  </si>
  <si>
    <t>CHINA</t>
  </si>
  <si>
    <t>ZONA FRANCA INDUSTRIAL EMILIO REYES VARGAS</t>
  </si>
  <si>
    <t>GUATEMALA</t>
  </si>
  <si>
    <t>ESPAILLAT</t>
  </si>
  <si>
    <t>ESPAÑA</t>
  </si>
  <si>
    <t>PARQUE CIBERNÉTICO DE SANTO DOMINGO</t>
  </si>
  <si>
    <t>LA ALTAGRACIA</t>
  </si>
  <si>
    <t>SAN JUAN DE LA MAGUANA</t>
  </si>
  <si>
    <t>ITALIA</t>
  </si>
  <si>
    <t>ZONA FRANCA INDUSTRIAL DE NAVARRETE</t>
  </si>
  <si>
    <t>ZONA FRANCA INDUSTRIAL GAUTIER</t>
  </si>
  <si>
    <t>VENEZUELA</t>
  </si>
  <si>
    <t>ZONA FRANCA INDUSTRIAL DE BONAO</t>
  </si>
  <si>
    <t>MONSEÑOR NOUEL</t>
  </si>
  <si>
    <t>ZONA FRANCA INDUSTRIAL DE LA ROMANA I</t>
  </si>
  <si>
    <t>LA ROMANA</t>
  </si>
  <si>
    <t>ECOPARK INDUSTRIAL FREE ZONE</t>
  </si>
  <si>
    <t>ZONA FRANCA INDUSTRIAL DE GURABO</t>
  </si>
  <si>
    <t>PUERTO RICO</t>
  </si>
  <si>
    <t>MONTE PLATA</t>
  </si>
  <si>
    <t>ZONA FRANCA INDUSTRIAL PUERTO PLATA</t>
  </si>
  <si>
    <t>PUERTO PLATA</t>
  </si>
  <si>
    <t>ZONA FRANCA BAHIA DE MAIMON</t>
  </si>
  <si>
    <t>ZONA FRANCA INDUSTRIAL DE ESPERANZA</t>
  </si>
  <si>
    <t>VALVERDE</t>
  </si>
  <si>
    <t>ZONA FRANCA INDUSTRIAL SAN PEDRO DE MACORIS</t>
  </si>
  <si>
    <t>SUECIA</t>
  </si>
  <si>
    <t>ALEMANIA</t>
  </si>
  <si>
    <t>809-575-7000</t>
  </si>
  <si>
    <t>CATALINA.BERMUDEZ@ARTDEPIEL.COM</t>
  </si>
  <si>
    <t>PARQUE INDUSTRIAL Y DE SERVICIOS YAQUE</t>
  </si>
  <si>
    <t>809-523-9047</t>
  </si>
  <si>
    <t>YAJAIRAG@ATLANTICPKG.COM</t>
  </si>
  <si>
    <t>EXCEL BOCA CHICA ZONA FRANCA INDUSTRIAL</t>
  </si>
  <si>
    <t>849-815-8654</t>
  </si>
  <si>
    <t>ZONA FRANCA INDUSTRIAL LUPERON VERDE</t>
  </si>
  <si>
    <t>GLOBAL ZONA FRANCA INDUSTRIAL</t>
  </si>
  <si>
    <t>ZONA FRANCA MULTIMODAL CAUCEDO</t>
  </si>
  <si>
    <t>SUIZA</t>
  </si>
  <si>
    <t>ZONA FRANCA INDUSTRIAL TAMBORIL</t>
  </si>
  <si>
    <t>PARQUE ZONA FRANCA INDUSTRIAL AVOCADO ACRES</t>
  </si>
  <si>
    <t>ZONA FRANCA INDUSTRIAL DE LA ROMANA II</t>
  </si>
  <si>
    <t>COLOMBIA</t>
  </si>
  <si>
    <t>ZONA FRANCA INDUSTRIAL DE HATO NUEVO</t>
  </si>
  <si>
    <t>ZONA FRANCA INDUSTRIAL DE BARAHONA</t>
  </si>
  <si>
    <t>BARAHONA</t>
  </si>
  <si>
    <t>829-547-2718</t>
  </si>
  <si>
    <t>ZONA FRANCA CARIBBEAN GLASS</t>
  </si>
  <si>
    <t>HISPANIOLA INDUSTRIAL FREE ZONE PARK</t>
  </si>
  <si>
    <t>PARQUE ZONA FRANCA INDUSTRIAL LA HISPANIOLA</t>
  </si>
  <si>
    <t>809-957-2020</t>
  </si>
  <si>
    <t>ZONA FRANCA INDUSTRIAL DE MOCA</t>
  </si>
  <si>
    <t>ZONA FRANCA INDUSTRIAL DE VILLA ALTAGRACIA</t>
  </si>
  <si>
    <t>DINAMARCA</t>
  </si>
  <si>
    <t>809-575-9366</t>
  </si>
  <si>
    <t>M.MENDEZ@HAILCOTTON.COM</t>
  </si>
  <si>
    <t>PARAGUAY</t>
  </si>
  <si>
    <t>PARQUE INDUSTRIAL CDF</t>
  </si>
  <si>
    <t>809-580-0291</t>
  </si>
  <si>
    <t>ZONA FRANCA INDUSTRIAL DE PALMAREJO</t>
  </si>
  <si>
    <t>PARQUE INDUSTRIAL ELVA MARIA</t>
  </si>
  <si>
    <t>PERAVIA</t>
  </si>
  <si>
    <t>ARGENTINA</t>
  </si>
  <si>
    <t>ZONA FRANCA INDUSTRIAL DE BANI</t>
  </si>
  <si>
    <t>EDUARDO GONZALEZ</t>
  </si>
  <si>
    <t>PARQUE INDUSTRIAL CTQ</t>
  </si>
  <si>
    <t>809-542-2721</t>
  </si>
  <si>
    <t>ZONA FRANCA INDUSTRIAL MULTIPARQUES</t>
  </si>
  <si>
    <t>ZONA FRANCA CONACADO INDUSTRIAL PARK</t>
  </si>
  <si>
    <t>DUARTE</t>
  </si>
  <si>
    <t>PARQUE TECNOLÓGICO DE SANTIAGO</t>
  </si>
  <si>
    <t>809-276-7400</t>
  </si>
  <si>
    <t>CONTABILIDAD@CCECIGAR.COM</t>
  </si>
  <si>
    <t>ZONA FRANCA INDUSTRIAL EL LIMONAL</t>
  </si>
  <si>
    <t>HATO MAYOR</t>
  </si>
  <si>
    <t>809-736-0223</t>
  </si>
  <si>
    <t>ZONA FRANCA INDUSTRIAL DEL NORTE</t>
  </si>
  <si>
    <t>GRECIA</t>
  </si>
  <si>
    <t>ZONA FRANCA INDUSTRIAL DE SAN FRANCISCO DE MACORÍS</t>
  </si>
  <si>
    <t>ZONA FRANCA INDUSTRIAL DE PEDERNALES</t>
  </si>
  <si>
    <t>PEDERNALES</t>
  </si>
  <si>
    <t>BRASIL</t>
  </si>
  <si>
    <t>HONDURAS</t>
  </si>
  <si>
    <t>JOSE E. MATOS PATIN</t>
  </si>
  <si>
    <t>849-455-8681</t>
  </si>
  <si>
    <t>JOSE.MATOS@DPWORLD.COM</t>
  </si>
  <si>
    <t>CHIPRE</t>
  </si>
  <si>
    <t>ZONA FRANCA INDUSTRIAL DE HATO MAYOR</t>
  </si>
  <si>
    <t>ZONA FRANCA INDUSTRIAL DEL SUR</t>
  </si>
  <si>
    <t>ZONA FRANCA JOBO INDUSTRIAL</t>
  </si>
  <si>
    <t>809-736-7688</t>
  </si>
  <si>
    <t>PARQUE INDUSTRIAL LOS RIELES</t>
  </si>
  <si>
    <t>RICARDO VALDEZ ALBIZU</t>
  </si>
  <si>
    <t>809-476-1800</t>
  </si>
  <si>
    <t>EXPORTADORA.MYF@HOTMAIL.COM</t>
  </si>
  <si>
    <t>ZONA FRANCA INDUSTRIAL 6 DE NOVIEMBRE</t>
  </si>
  <si>
    <t>ZONA FRANCA INDUSTRIAL BOCA DE MAO</t>
  </si>
  <si>
    <t>CHARLES OSMIN NOVAS MERCADO</t>
  </si>
  <si>
    <t>ZONA FRANCA INDUSTRIAL HATILLO</t>
  </si>
  <si>
    <t>ISRAEL</t>
  </si>
  <si>
    <t>ZONA FRANCA PALMAR ABAJO</t>
  </si>
  <si>
    <t>809-561-2701</t>
  </si>
  <si>
    <t>WVILLA@ROWE.COM.DO</t>
  </si>
  <si>
    <t>ZONA FRANCA INDUSTRIAL PERLAV</t>
  </si>
  <si>
    <t>809-728-3000</t>
  </si>
  <si>
    <t>ZONA FRANCA INDUSTRIAL BELLA VISTA</t>
  </si>
  <si>
    <t>PARQUE ZONA FRANCA TECNOLOGICA DE HERRERA</t>
  </si>
  <si>
    <t>PARQUE INDUSTRIAL LOS CANDELONES</t>
  </si>
  <si>
    <t>EL SALVADOR</t>
  </si>
  <si>
    <t>ZONA FRANCA INDUSTRIAL DOS RÍOS</t>
  </si>
  <si>
    <t>ZONA FRANCA INDUSTRIAL ANDRÉS</t>
  </si>
  <si>
    <t>PARQUE INDUSTRIAL INETAB</t>
  </si>
  <si>
    <t>809-592-0262</t>
  </si>
  <si>
    <t>EHIDALGO@STONEWOOD.COM.DO</t>
  </si>
  <si>
    <t>SAN JOSÉ DE OCOA</t>
  </si>
  <si>
    <t>BELICE</t>
  </si>
  <si>
    <t>ZONA FRANCA INDUSTRIAL DE SALCEDO</t>
  </si>
  <si>
    <t>HERMANAS MIRABAL</t>
  </si>
  <si>
    <t>ZONA FRANCA LA HERRADURA INDUSTRIAL PARK</t>
  </si>
  <si>
    <t>JAMAICA</t>
  </si>
  <si>
    <t>ZONA FRANCA INTEREXPORT FREE ZONE</t>
  </si>
  <si>
    <t>ZONA FRANCA INDUSTRIAL RIOSUR</t>
  </si>
  <si>
    <t>GUILLERMO.LEON@LAAURORA.DO</t>
  </si>
  <si>
    <t>809-575-1903</t>
  </si>
  <si>
    <t>809-399-2292</t>
  </si>
  <si>
    <t>ZONA FRANCA INDUSTRIAL LA HABANERA</t>
  </si>
  <si>
    <t>PORTUGAL</t>
  </si>
  <si>
    <t>SINGAPUR</t>
  </si>
  <si>
    <t>COSTA RICA</t>
  </si>
  <si>
    <t>CORNILIUS DUNPHY</t>
  </si>
  <si>
    <t>809-542-3356</t>
  </si>
  <si>
    <t>CDUNPHY@NAPCODR.COM.DO</t>
  </si>
  <si>
    <t>ZONA FRANCA INDUSTRIAL NIGUA II</t>
  </si>
  <si>
    <t>809-373-0555</t>
  </si>
  <si>
    <t>INTERLOGISTICA FREE ZONE &amp; LOGISTICS PARK</t>
  </si>
  <si>
    <t>MIGUEL A. LAMA RODRIGUEZ</t>
  </si>
  <si>
    <t>NORUEGA</t>
  </si>
  <si>
    <t>CUBA</t>
  </si>
  <si>
    <t>GUILLERMO JOSE LEON HERBERT</t>
  </si>
  <si>
    <t>MAURICIO</t>
  </si>
  <si>
    <t>GILP GLOBAL INDUSTRIAL &amp; LOGISTICS PARK</t>
  </si>
  <si>
    <t>MAURICIO HAMUI HILWANI</t>
  </si>
  <si>
    <t>829-692-6472</t>
  </si>
  <si>
    <t>ZMENDOZA@ITMGROUP.MX</t>
  </si>
  <si>
    <t>PARQUE DE ZONA FRANCA PORT CABO ROJO</t>
  </si>
  <si>
    <t>ECUADOR</t>
  </si>
  <si>
    <t>HENDRIK KELNER</t>
  </si>
  <si>
    <t>ZONA FRANCA INTERCONTINENTAL</t>
  </si>
  <si>
    <t>ZONA FRANCA INDUSTRIAL DE MAO (ZOFINMA)</t>
  </si>
  <si>
    <t>INFO@PRODUCTOSDELTABACO.COM</t>
  </si>
  <si>
    <t>PID FREE ZONE PARK</t>
  </si>
  <si>
    <t>FEDERICO DOMINGUEZ</t>
  </si>
  <si>
    <t>UCRANIA</t>
  </si>
  <si>
    <t>RUMANIA</t>
  </si>
  <si>
    <t>809-585-1560</t>
  </si>
  <si>
    <t>809-580-5282</t>
  </si>
  <si>
    <t>809-580-5139</t>
  </si>
  <si>
    <t>PARQUE INDUSTRIAL LA FLOR DOMINICANA</t>
  </si>
  <si>
    <t>ZONA FRANCA INDUSTRIAL LUNA</t>
  </si>
  <si>
    <t>809-580-6923</t>
  </si>
  <si>
    <t>809-575-1987</t>
  </si>
  <si>
    <t>ZONA FRANCA INDUSTRIAL SAG</t>
  </si>
  <si>
    <t>ZONA FRANCA INDUSTRIAL DE COTUI</t>
  </si>
  <si>
    <t>SÁNCHEZ RAMÍREZ</t>
  </si>
  <si>
    <t>ANLLILO GUZMAN</t>
  </si>
  <si>
    <t>809-543-0008</t>
  </si>
  <si>
    <t>ZONA FRANCA INDUSTRIAL VILLA TAPIA</t>
  </si>
  <si>
    <t>809-728-2335</t>
  </si>
  <si>
    <t>809-245-7775</t>
  </si>
  <si>
    <t>M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</si>
  <si>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</si>
  <si>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</si>
  <si>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</si>
  <si>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</si>
  <si>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</si>
  <si>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</si>
  <si>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</si>
  <si>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</si>
  <si>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</si>
  <si>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</si>
  <si>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</si>
  <si>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</si>
  <si>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</si>
  <si>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</si>
  <si>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</si>
  <si>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</si>
  <si>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</si>
  <si>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</si>
  <si>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</si>
  <si>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</si>
  <si>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</si>
  <si>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</si>
  <si>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</si>
  <si>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</si>
  <si>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</si>
  <si>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</si>
  <si>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</si>
  <si>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</si>
  <si>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</si>
  <si>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</si>
  <si>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</si>
  <si>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</si>
  <si>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</si>
  <si>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</si>
  <si>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</si>
  <si>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</si>
  <si>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</si>
  <si>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</si>
  <si>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</si>
  <si>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</si>
  <si>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</si>
  <si>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</si>
  <si>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</si>
  <si>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</si>
  <si>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</si>
  <si>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</si>
  <si>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</si>
  <si>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</si>
  <si>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</si>
  <si>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</si>
  <si>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</si>
  <si>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</si>
  <si>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</si>
  <si>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</si>
  <si>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</si>
  <si>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</si>
  <si>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</si>
  <si>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</si>
  <si>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</si>
  <si>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</si>
  <si>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</si>
  <si>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</si>
  <si>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</si>
  <si>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</si>
  <si>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</si>
  <si>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</si>
  <si>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</si>
  <si>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</si>
  <si>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</si>
  <si>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</si>
  <si>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</si>
  <si>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</si>
  <si>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</si>
  <si>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</si>
  <si>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</si>
  <si>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</si>
  <si>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</si>
  <si>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</si>
  <si>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</si>
  <si>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</si>
  <si>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</si>
  <si>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</si>
  <si>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</si>
  <si>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</si>
  <si>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</si>
  <si>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</si>
  <si>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</si>
  <si>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</si>
  <si>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</si>
  <si>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</si>
  <si>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</si>
  <si>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</si>
  <si>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</si>
  <si>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</si>
  <si>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</si>
  <si>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</si>
  <si>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</si>
  <si>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</si>
  <si>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</si>
  <si>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</si>
  <si>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</si>
  <si>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</si>
  <si>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</si>
  <si>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</si>
  <si>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</si>
  <si>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</si>
  <si>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</si>
  <si>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</si>
  <si>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</si>
  <si>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</si>
  <si>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</si>
  <si>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</si>
  <si>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</si>
  <si>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</si>
  <si>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</si>
  <si>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</si>
  <si>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</si>
  <si>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</si>
  <si>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</si>
  <si>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</si>
  <si>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</si>
  <si>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</si>
  <si>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</si>
  <si>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</si>
  <si>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</si>
  <si>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</si>
  <si>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</si>
  <si>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</si>
  <si>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</si>
  <si>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</si>
  <si>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</si>
  <si>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</si>
  <si>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</si>
  <si>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</si>
  <si>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</si>
  <si>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</si>
  <si>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</si>
  <si>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</si>
  <si>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</si>
  <si>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</si>
  <si>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</si>
  <si>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</si>
  <si>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</si>
  <si>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</si>
  <si>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</si>
  <si>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</si>
  <si>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</si>
  <si>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</si>
  <si>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</si>
  <si>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</si>
  <si>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</si>
  <si>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</si>
  <si>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</si>
  <si>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</si>
  <si>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</si>
  <si>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</si>
  <si>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</si>
  <si>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</si>
  <si>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</si>
  <si>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</si>
  <si>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</si>
  <si>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</si>
  <si>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</si>
  <si>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</si>
  <si>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</si>
  <si>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</si>
  <si>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</si>
  <si>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</si>
  <si>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</si>
  <si>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</si>
  <si>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</si>
  <si>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</si>
  <si>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</si>
  <si>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</si>
  <si>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</si>
  <si>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</si>
  <si>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</si>
  <si>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</si>
  <si>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</si>
  <si>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</si>
  <si>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</si>
  <si>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</si>
  <si>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</si>
  <si>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</si>
  <si>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</si>
  <si>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</si>
  <si>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</si>
  <si>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</si>
  <si>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</si>
  <si>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</si>
  <si>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</si>
  <si>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</si>
  <si>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</si>
  <si>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</si>
  <si>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</si>
  <si>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</si>
  <si>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</si>
  <si>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</si>
  <si>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</si>
  <si>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</si>
  <si>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</si>
  <si>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</si>
  <si>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</si>
  <si>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</si>
  <si>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</si>
  <si>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</si>
  <si>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</si>
  <si>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</si>
  <si>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</si>
  <si>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</si>
  <si>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</si>
  <si>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</si>
  <si>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</si>
  <si>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</si>
  <si>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</si>
  <si>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 xml:space="preserve">NOMBRE </t>
  </si>
  <si>
    <t>ZONA FRANCA INDUSTRIAL DE QUISQUEYA</t>
  </si>
  <si>
    <t>ZONA FRANCA INDUSTRIAL SAN JUAN</t>
  </si>
  <si>
    <t>809-825-0438</t>
  </si>
  <si>
    <t>ZONA FRANCA INTERNACIONAL DE SERVICIOS</t>
  </si>
  <si>
    <t>809-585-5756</t>
  </si>
  <si>
    <t>LUC@BAYACAO.COM</t>
  </si>
  <si>
    <t>AGROPROCESS MONTE PLATA</t>
  </si>
  <si>
    <t>PARQUE INDUSTRIAL DASSTORAGE</t>
  </si>
  <si>
    <t>PARQUE MULTIMODAL SAN FRANCISCO DE JACAGUA</t>
  </si>
  <si>
    <t>809-242-7000</t>
  </si>
  <si>
    <t>JMCLASE@DCLASE.COM</t>
  </si>
  <si>
    <t>809-561-6566</t>
  </si>
  <si>
    <t>809-570-9999</t>
  </si>
  <si>
    <t>809-373-7300</t>
  </si>
  <si>
    <t>PARQUE DE ZONAS FRANCAS INDUSTRIALES DE EXPORTACIONES BANIS BUSINESS, INC.</t>
  </si>
  <si>
    <t>LUIS LOPEZ</t>
  </si>
  <si>
    <t>809-612-2823</t>
  </si>
  <si>
    <t>809-237-3340</t>
  </si>
  <si>
    <t>809-738-5000</t>
  </si>
  <si>
    <t>PEDRO JUAN REYES</t>
  </si>
  <si>
    <t>HAINA INTERNATIONAL TERMINAL, S. A.</t>
  </si>
  <si>
    <t>ERIK ALMA GARCIA</t>
  </si>
  <si>
    <t>809-740-1025</t>
  </si>
  <si>
    <t>PABLO GRANADOS</t>
  </si>
  <si>
    <t>PARQUE INDUSTRIAL DE ZONA FRANCA DEL ESTE 23</t>
  </si>
  <si>
    <t>INFO@VELASHISPANIOLA.COM</t>
  </si>
  <si>
    <t>809-957-2800</t>
  </si>
  <si>
    <t>4. INVERSIÓN</t>
  </si>
  <si>
    <t>5. EMPLEOS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</si>
  <si>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</si>
  <si>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</si>
  <si>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</si>
  <si>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</si>
  <si>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</si>
  <si>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</si>
  <si>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</si>
  <si>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</si>
  <si>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</si>
  <si>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</si>
  <si>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</si>
  <si>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</si>
  <si>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3- Servicios de contratación</t>
  </si>
  <si>
    <t>21- Apoyo legal y/o administrativo con la realización de una inversión (permisos, licencias, autorizaciones reglamentarias, emplazamientos, ect.)</t>
  </si>
  <si>
    <t>1.8 PERSONA QUIEN FACILITÓ LA INFORMACIÓN:</t>
  </si>
  <si>
    <t>(US$)</t>
  </si>
  <si>
    <t>(RD$)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</si>
  <si>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</si>
  <si>
    <t>Operadora de parque de zonas francas</t>
  </si>
  <si>
    <t>1. DATOS GENERALES DEL PARQUE</t>
  </si>
  <si>
    <t xml:space="preserve">1.3 UBICACIÓN: </t>
  </si>
  <si>
    <t>1.5 TELÉFONO:</t>
  </si>
  <si>
    <t>1.5.1 EXT(s):</t>
  </si>
  <si>
    <t>H</t>
  </si>
  <si>
    <t>1.6.2 CORREO ELECTRÓNICO:</t>
  </si>
  <si>
    <t>1.6.1 SEXO:</t>
  </si>
  <si>
    <t>1.12 ¿TIENE EL PARQUE ALGUNA EXTENSIÓN? (SÍ/NO)</t>
  </si>
  <si>
    <t>1.11 ¿HAN REALIZADO ALGUNA AMPLIACIÓN EN EL AÑO? (SÍ/NO)</t>
  </si>
  <si>
    <t>2. INFRAESTRUCTURA DE NAVES</t>
  </si>
  <si>
    <t xml:space="preserve">2.1 TOTAL DE NAVES CONSTRUIDAS </t>
  </si>
  <si>
    <t>1.13 TOTAL DE EMPRESAS INSTALADAS</t>
  </si>
  <si>
    <t>PAÍS</t>
  </si>
  <si>
    <t>4.4 INDICAR EL PAÍS DE ORIGEN DE LA INVERSIÓN (NACIONALIDAD DE LOS ACCIONISTAS)</t>
  </si>
  <si>
    <t>5.1 INDICAR NÚMERO TOTAL DE EMPLEADOS DE LA OPERADORA:</t>
  </si>
  <si>
    <t>OPERADORA</t>
  </si>
  <si>
    <t>HOMBRES</t>
  </si>
  <si>
    <t>MUJERES</t>
  </si>
  <si>
    <t>8. ¿CUÁLES SERVICIOS OFRECE EL PARQUE A LAS EMPRESAS INQUILINAS INCLUIDO EN EL PRECIO DE RENTA (SELECCIONE TODO LO QUE CORRESPONDA) (Marque con una ✔)</t>
  </si>
  <si>
    <t xml:space="preserve">1- Servicios de seguridad </t>
  </si>
  <si>
    <t xml:space="preserve">2- Servicios o instalaciones de formación y desarrollo </t>
  </si>
  <si>
    <t xml:space="preserve">4- Centro de conferencias </t>
  </si>
  <si>
    <t xml:space="preserve">5- Guarderías </t>
  </si>
  <si>
    <t>6- Servicios sanitarios</t>
  </si>
  <si>
    <t xml:space="preserve">7- Servicios alimenticios </t>
  </si>
  <si>
    <t xml:space="preserve">8- Ayuda con permisos/visado de trabajo </t>
  </si>
  <si>
    <t xml:space="preserve">9- Facilitación del despacho de aduanas </t>
  </si>
  <si>
    <t xml:space="preserve">10- Servicios regulares de mantenimiento y paisajismo </t>
  </si>
  <si>
    <t xml:space="preserve">11- Servicios comunes de transporte para los trabajadores </t>
  </si>
  <si>
    <t xml:space="preserve">12- Compra a granel de electricidad y distribución </t>
  </si>
  <si>
    <t xml:space="preserve">13- Suministro de energías renovables </t>
  </si>
  <si>
    <t xml:space="preserve">14- Servicios financieros </t>
  </si>
  <si>
    <t>18- Gestión avanzada de residuos</t>
  </si>
  <si>
    <t>15-Opciones para naves sostenibles</t>
  </si>
  <si>
    <t xml:space="preserve">16- Servicios de agua </t>
  </si>
  <si>
    <t>17- Instalaciones de almacenamiento</t>
  </si>
  <si>
    <t xml:space="preserve">19- Instalaciones de investigación y desarrollo </t>
  </si>
  <si>
    <t xml:space="preserve">20- Centro de fabricación avanzada </t>
  </si>
  <si>
    <t>9. ¿CUÁLES SON LOS PRINCIPALES OBSTÁCULOS QUE LIMITAN EL CRECIMIENTO DE AL EMPRESA OPERADORA EN REP. DOM.? (SELECCIONE TODO LO QUE CORRESPONDA) (Marque con una ✔)</t>
  </si>
  <si>
    <t xml:space="preserve">1- Acceso a financiación a largo plazo </t>
  </si>
  <si>
    <t xml:space="preserve">2- Acceso a terrenos para la ampliación de zonas </t>
  </si>
  <si>
    <t xml:space="preserve">3- Precio del suelo para las zonas (alquiler y compra) </t>
  </si>
  <si>
    <t xml:space="preserve">4- Licencias y permisos engorrosos para las zonas </t>
  </si>
  <si>
    <t xml:space="preserve">5- Competencia desleal de las zonas públicas u otras zonas </t>
  </si>
  <si>
    <t>6-  Normativa aduanera y comercial</t>
  </si>
  <si>
    <t xml:space="preserve">7- Calidad de la infraestructuras </t>
  </si>
  <si>
    <t>8- Tasa de interés</t>
  </si>
  <si>
    <t>9- Garantías exigidas para financiamiento</t>
  </si>
  <si>
    <t xml:space="preserve">10- Gastos de transporte </t>
  </si>
  <si>
    <t xml:space="preserve">11- Falta de una estrategia coordinada de promoción de la inversión </t>
  </si>
  <si>
    <t xml:space="preserve">12- Dificulta para obtener licencias medioambientales </t>
  </si>
  <si>
    <t>13- Disponibilidad de mano de obra especializada para las empresas inquilinas</t>
  </si>
  <si>
    <t>14- Disponibilidad de mano de obra no especializada para las empresas inquilinas</t>
  </si>
  <si>
    <t>15- Tarifas competitivas de los servicios públicos (electricidad, agua, tratamiento de aguas residuales y gestión de residuos)</t>
  </si>
  <si>
    <t>16- Otros</t>
  </si>
  <si>
    <t xml:space="preserve">16.1 Por favor, describa: </t>
  </si>
  <si>
    <t>10. DESDE SU PERSPECTIVA, ¿DE DÓNDE CONSIDERA QUE PROVENDRÁ LA DEMANDA DE EXPANSIÓN?</t>
  </si>
  <si>
    <t>1- Empresas ya instaladas en el parque (crecimiento interno)</t>
  </si>
  <si>
    <t xml:space="preserve">2- Nuevas empresas nacionales </t>
  </si>
  <si>
    <t xml:space="preserve">3- Nuevas empresas extranjeras </t>
  </si>
  <si>
    <t>4- Proyectos de exportación que requieren mayor capacidad.</t>
  </si>
  <si>
    <t>5-No se percibe demanda de expansión por parte de los inversionistas.</t>
  </si>
  <si>
    <t>6- No lo sé.</t>
  </si>
  <si>
    <t>7- Otros</t>
  </si>
  <si>
    <t xml:space="preserve">8.1 Por favor, describa: </t>
  </si>
  <si>
    <r>
      <t xml:space="preserve">1.9 ÁREA TOTAL DEL TERRENO </t>
    </r>
    <r>
      <rPr>
        <b/>
        <sz val="20"/>
        <rFont val="Tahoma"/>
        <family val="2"/>
      </rPr>
      <t>(ft² pies cuadrados)</t>
    </r>
    <r>
      <rPr>
        <sz val="20"/>
        <rFont val="Tahoma"/>
        <family val="2"/>
      </rPr>
      <t xml:space="preserve">: </t>
    </r>
  </si>
  <si>
    <r>
      <t xml:space="preserve">1.10 ÁREA TOTAL CONSTRUIDA </t>
    </r>
    <r>
      <rPr>
        <b/>
        <sz val="20"/>
        <rFont val="Tahoma"/>
        <family val="2"/>
      </rPr>
      <t xml:space="preserve">(ft² pies cuadrados): </t>
    </r>
  </si>
  <si>
    <r>
      <t xml:space="preserve">2.2 TAMAÑO PROMEDIO DE NAVES </t>
    </r>
    <r>
      <rPr>
        <b/>
        <sz val="20"/>
        <rFont val="Tahoma"/>
        <family val="2"/>
      </rPr>
      <t>(ft² pies cuadrados):</t>
    </r>
  </si>
  <si>
    <r>
      <t xml:space="preserve">2.3 TOTAL DE ÁREA DE NAVES CONSTRUIDAS </t>
    </r>
    <r>
      <rPr>
        <b/>
        <sz val="20"/>
        <rFont val="Tahoma"/>
        <family val="2"/>
      </rPr>
      <t>(ft² pies cuadrados):</t>
    </r>
  </si>
  <si>
    <r>
      <t xml:space="preserve">2.4 TOTAL DE ÁREA DE NAVES POR ALQUILAR </t>
    </r>
    <r>
      <rPr>
        <b/>
        <sz val="20"/>
        <rFont val="Tahoma"/>
        <family val="2"/>
      </rPr>
      <t>(ft² pies cuadrados):</t>
    </r>
  </si>
  <si>
    <r>
      <t xml:space="preserve">2.5 TOTAL DE ÁREA DE NAVES RENTADAS </t>
    </r>
    <r>
      <rPr>
        <b/>
        <sz val="20"/>
        <rFont val="Tahoma"/>
        <family val="2"/>
      </rPr>
      <t>(ft² pies cuadrados):</t>
    </r>
  </si>
  <si>
    <r>
      <t xml:space="preserve">2.6 TOTAL DE ÁREA DE NAVES VENDIDAS </t>
    </r>
    <r>
      <rPr>
        <b/>
        <sz val="20"/>
        <rFont val="Tahoma"/>
        <family val="2"/>
      </rPr>
      <t>(ft² pies cuadrados):</t>
    </r>
  </si>
  <si>
    <r>
      <t xml:space="preserve">2.7 TOTAL DE ÁREA DE NAVES EN CONSTRUCCIÓN </t>
    </r>
    <r>
      <rPr>
        <b/>
        <sz val="20"/>
        <rFont val="Tahoma"/>
        <family val="2"/>
      </rPr>
      <t>(ft² pies cuadrados):</t>
    </r>
  </si>
  <si>
    <r>
      <t xml:space="preserve">2.8 PRECIO DE RENTA DE NAVES (PROMEDIO ANUAL) </t>
    </r>
    <r>
      <rPr>
        <b/>
        <sz val="20"/>
        <rFont val="Tahoma"/>
        <family val="2"/>
      </rPr>
      <t>(US$/ft² ):</t>
    </r>
  </si>
  <si>
    <r>
      <rPr>
        <sz val="20"/>
        <rFont val="Tahoma"/>
        <family val="2"/>
      </rPr>
      <t>4.1 INVERSIÓN ACUMULADA AL 2025</t>
    </r>
    <r>
      <rPr>
        <b/>
        <sz val="20"/>
        <rFont val="Tahoma"/>
        <family val="2"/>
      </rPr>
      <t xml:space="preserve"> (SEGÚN ESTADOS FINANCIEROS)
Valor actual en Infraestructuras y edificios, maquinarias, mobiliario y equipos de oficina, inventarios y capital de trabajo.</t>
    </r>
  </si>
  <si>
    <r>
      <t xml:space="preserve">4.2 DEPRECIACIÓN ACUMULADA </t>
    </r>
    <r>
      <rPr>
        <b/>
        <sz val="20"/>
        <rFont val="Tahoma"/>
        <family val="2"/>
      </rPr>
      <t xml:space="preserve">(SEGÚN ÚLTIMOS ESTADOS FINANCIEROS) </t>
    </r>
  </si>
  <si>
    <r>
      <rPr>
        <sz val="20"/>
        <rFont val="Tahoma"/>
        <family val="2"/>
      </rPr>
      <t>4.3 INVERSIÓN REALIZADA EN ACTIVOS FIJOS EN EL 2025</t>
    </r>
    <r>
      <rPr>
        <b/>
        <sz val="20"/>
        <rFont val="Tahoma"/>
        <family val="2"/>
      </rPr>
      <t xml:space="preserve"> (EQUIPOS Y MOBILIARIOS DE OFICINA, MAQUINARIAS, EDIFICACIONES Y MEJORAS, OTROS.)</t>
    </r>
  </si>
  <si>
    <t>PARQUE</t>
  </si>
  <si>
    <t>DIRECCIÓN</t>
  </si>
  <si>
    <t>TELÉFONO</t>
  </si>
  <si>
    <t>CORREO ELECTRONICO</t>
  </si>
  <si>
    <t>REGIÓN</t>
  </si>
  <si>
    <t>SUBREGIÓN</t>
  </si>
  <si>
    <t>ADM.</t>
  </si>
  <si>
    <t>ESTATUS</t>
  </si>
  <si>
    <t>U6</t>
  </si>
  <si>
    <t xml:space="preserve">AGROGLOBAL MONTE PLATA, S.R.L </t>
  </si>
  <si>
    <t>CARRETERA DON JUAN - MONTE PLATA, CRUCE DE PAJON, SECCION EL DIAN DEL MUNICIPIO MONTE PLATA</t>
  </si>
  <si>
    <t>ROBERT BARTON DECOSIMO</t>
  </si>
  <si>
    <t>809-538-2331/829-531-3549</t>
  </si>
  <si>
    <t>REGIÓN ESTE</t>
  </si>
  <si>
    <t>HIGUAMO</t>
  </si>
  <si>
    <t>Privado</t>
  </si>
  <si>
    <t>GESTIÓN DE PARQUES INDUSTRIALES (GPI), S. A.S.</t>
  </si>
  <si>
    <t>CARRETERA SANTIAGO JÁNICO,  KM. 2 1/2</t>
  </si>
  <si>
    <t>MIGUEL DE LA ROSA MARQUEZ</t>
  </si>
  <si>
    <t>809-247-0397</t>
  </si>
  <si>
    <t>ADEJESUS@BOJOSTANNING.COM</t>
  </si>
  <si>
    <t>REGIÓN NORTE</t>
  </si>
  <si>
    <t>CIBAO NORTE</t>
  </si>
  <si>
    <t>ATLANTIC BOCA CHICA, S.R.L.</t>
  </si>
  <si>
    <t>CALLE 1RA. # 1, POBLADO LOS TANQUECITOS.</t>
  </si>
  <si>
    <t>YAJAIRA GIRÓN</t>
  </si>
  <si>
    <t>DISTRITO NAC. y PROV.SANTO DOMINGO</t>
  </si>
  <si>
    <t>OZAMA</t>
  </si>
  <si>
    <t>P3</t>
  </si>
  <si>
    <t>BOSELES INVESTMENT, S. R. L.,</t>
  </si>
  <si>
    <t>SECTOR CAMBELEM</t>
  </si>
  <si>
    <t>809-562-7475</t>
  </si>
  <si>
    <t>INFO@GLOBALILP.COM</t>
  </si>
  <si>
    <t>REGIÓN SUR</t>
  </si>
  <si>
    <t>VALDESIA</t>
  </si>
  <si>
    <t>GLOBAL ZONA FRANCA INDUSTRIAL, S. A.</t>
  </si>
  <si>
    <t>AUTOPISTA. DUARTE, KM. 16</t>
  </si>
  <si>
    <t>JOSE KOPEL</t>
  </si>
  <si>
    <t>GLOBALZF@CLARO.NET.DO</t>
  </si>
  <si>
    <t>O7</t>
  </si>
  <si>
    <t>HISPANIOLA INDUSTRIAL FREE ZONE PARK INC.</t>
  </si>
  <si>
    <t>CARRETERA CARLOS MANUEL PUMAROL</t>
  </si>
  <si>
    <t>ERRORL JR BOULOS</t>
  </si>
  <si>
    <t>R8</t>
  </si>
  <si>
    <t>INTERLOGISTICA, S.A.S.</t>
  </si>
  <si>
    <t>HAINA, PROVINCIA SAN CRISTOBAL</t>
  </si>
  <si>
    <t>MARLENIN POLANCO</t>
  </si>
  <si>
    <t>M.POLANCO@NODO.GLOBAL;capitalhumano@nodo.global</t>
  </si>
  <si>
    <t>CHEM TEC ENTERPRISE (DOM.), S. R. L.</t>
  </si>
  <si>
    <t>AV. FRANCISCO A. CAMAÑO, SALIDA SAN PEDRO-ROMANA</t>
  </si>
  <si>
    <t>THIERRY HSU</t>
  </si>
  <si>
    <t>809-529-5007</t>
  </si>
  <si>
    <t>CHEMTEC@CLARO.NET.DO</t>
  </si>
  <si>
    <t>A0</t>
  </si>
  <si>
    <t>PARQUE CIBERNÉTICO DE SANTO DOMINGO, S. A.</t>
  </si>
  <si>
    <t>KM. 27 1/2 AUT. LAS AMÉRICAS, ANDRÉS</t>
  </si>
  <si>
    <t>EDDY MARTINEZ</t>
  </si>
  <si>
    <t>K.MARTINEZ@PCSD.COM.DO</t>
  </si>
  <si>
    <t>Mixto</t>
  </si>
  <si>
    <t>S3</t>
  </si>
  <si>
    <t>ITM RED PORT INVESTMENTS SRL</t>
  </si>
  <si>
    <t>MUNICIPIO DE PEDERNALES</t>
  </si>
  <si>
    <t>ENRIQUILLO</t>
  </si>
  <si>
    <t>K0</t>
  </si>
  <si>
    <t>EN PROCESO DE INSTALACIÓN</t>
  </si>
  <si>
    <t>L0</t>
  </si>
  <si>
    <t>OPERADORA DE ZONA FRANCA DOMITAB</t>
  </si>
  <si>
    <t>CARRETERA LA CIENAGA-JACAGUA, EDIFICIO 105, SANTIAGO, REP. DOM.</t>
  </si>
  <si>
    <t>JOSE LUIS DE RAMON GARCIA</t>
  </si>
  <si>
    <t>K9</t>
  </si>
  <si>
    <t>OPERADORA DE ZONA FRANCA CTQ, S. A. S</t>
  </si>
  <si>
    <t>KM. 1 AVENIDA BARTOLOME COLON Y EN EL KM. 13 DE LA CARRETERA DUARTE, MUNICIPIO DE LICEY AL MEDIO</t>
  </si>
  <si>
    <t>809-580-8225</t>
  </si>
  <si>
    <t>TABACOS.QUISQ@CLARO.NET.DO</t>
  </si>
  <si>
    <t>T8</t>
  </si>
  <si>
    <t>PARQUE INDUSTRIAL DASSTORAGE, S.R.L</t>
  </si>
  <si>
    <t>KM. 11 DE LA AUTOPISTA DUARTE</t>
  </si>
  <si>
    <t>MICHEL GARCIA BAEZ</t>
  </si>
  <si>
    <t>809-683-1154</t>
  </si>
  <si>
    <t>YREYES@RANNIK.COM</t>
  </si>
  <si>
    <t>S4</t>
  </si>
  <si>
    <t>OPERADORA ZONA FRANCA DEL ESTE 23, S. A, S.</t>
  </si>
  <si>
    <t>JULISSA PEREZ</t>
  </si>
  <si>
    <t>(809) 838-3810</t>
  </si>
  <si>
    <t>Jperez@ozfe23.com</t>
  </si>
  <si>
    <t>L9</t>
  </si>
  <si>
    <t>PARQUE INDUSTRIAL EDUARDO LEON JIMENES, S. R. L.</t>
  </si>
  <si>
    <t>M0</t>
  </si>
  <si>
    <t>PARQUE INDUSTRIAL ELVA MARIA, (E &amp; M), S. R. L.</t>
  </si>
  <si>
    <t>SECCION MONTE ADENTRO, MUNICIPIO LICEY AL MEDIO, SANTIAGO, REP. DOM.</t>
  </si>
  <si>
    <t>OSVALDO RADHAMES RODRIGUEZ VERAS</t>
  </si>
  <si>
    <t>T.ELARTISTA@CLARO.NET.DO</t>
  </si>
  <si>
    <t>L8</t>
  </si>
  <si>
    <t>PARQUE INDUSTRIAL INETAB, S. R. L.</t>
  </si>
  <si>
    <t>ALTOS DE VIRELLA, AUTOPISTA SANTIGO-NAVARRETE</t>
  </si>
  <si>
    <t>GENEROSO EIROA</t>
  </si>
  <si>
    <t>809-570-5228</t>
  </si>
  <si>
    <t>PHILIPP.SCHUMACHER@UNIVERSALLEAF.COM</t>
  </si>
  <si>
    <t>K1</t>
  </si>
  <si>
    <t>PARQUE INDUSTRIAL KG COMPAÑÍA COMERCIAL/KG COMPAÑIA COMERCIAL SRL 130972079</t>
  </si>
  <si>
    <t>O. P. INDUSTRY PARCK, S.R.L./KG COMPAÑIA COMERCIAL SRL 130972079</t>
  </si>
  <si>
    <t>AUTOPISTA JOAQUÍN BALAGUER, KM. 15 ESTANCIA DEL YAQUE, SANTIAGO</t>
  </si>
  <si>
    <t>JOSE SALVADOR GOMEZ</t>
  </si>
  <si>
    <t>K.GOMEZ@TVG.COM.DO</t>
  </si>
  <si>
    <t>M6</t>
  </si>
  <si>
    <t>PARQUE INDUSTRIAL LA FLOR DOMINICANA, S. R. L.</t>
  </si>
  <si>
    <t>CALLE FEDERICO VELAZQUEZ NO. 51</t>
  </si>
  <si>
    <t>ADELIO GOMEZ GONZALEZ</t>
  </si>
  <si>
    <t>LITTOGOMEZ@MAC.COM</t>
  </si>
  <si>
    <t>B4</t>
  </si>
  <si>
    <t xml:space="preserve">PARQUE INDUSTRIAL LLANOS DE CANCA </t>
  </si>
  <si>
    <t>OPERADORA DE LA ZONA FRANCA INDUSTRIAL LA PALMA, LTD.</t>
  </si>
  <si>
    <t>CARRETERA TAMBORIL, COMÚN DE PEÑA</t>
  </si>
  <si>
    <t>JOSÉ ARNALDO BLANCO</t>
  </si>
  <si>
    <t>TABACALERAPALMA@HOTMAIL.COM</t>
  </si>
  <si>
    <t>M3</t>
  </si>
  <si>
    <t>PARQUE INDUSTRIAL LOS CANDELONES, S. R. L.</t>
  </si>
  <si>
    <t>SECCION LOS CANDELONES, MUNICIPIO VILLA BISONÓ (NAVARRETE), SANTIAGO, REP. DOM.</t>
  </si>
  <si>
    <t>LOSCANDELONES@GMAIL.COM</t>
  </si>
  <si>
    <t>J4</t>
  </si>
  <si>
    <t>PARQUE INDUSTRIAL LOS RIELES, SRL</t>
  </si>
  <si>
    <t>CARRETERA LUPERON KM 4 1/2</t>
  </si>
  <si>
    <t>JOSE THOMAS DOMINGUEZ DIAZ</t>
  </si>
  <si>
    <t>VICTORSINCLAIR@HOTMAIL.COM</t>
  </si>
  <si>
    <t>H4</t>
  </si>
  <si>
    <t>PARQUE INDUSTRIAL Y DE SERVICIOS YAQUE, S. A.</t>
  </si>
  <si>
    <t>CALLE NO. 2, ENSANCHE BERMUDEZ</t>
  </si>
  <si>
    <t>AQUILES M. BERMUDEZ POLANCO</t>
  </si>
  <si>
    <t>S8</t>
  </si>
  <si>
    <t>PARQUE SAN FRANCISCO DE JACAGUA, S.R.L</t>
  </si>
  <si>
    <t>AVENIDA CIRCUNVALACION NORTE, KM. 8</t>
  </si>
  <si>
    <t>809-241-5543</t>
  </si>
  <si>
    <t>PARQUE INDUSTRIAL DE EXPORTACIÓN, S. A.</t>
  </si>
  <si>
    <t>KM. 5 DE LA AUT. DUARTE, TRAMO SANTIAGO - LICEY</t>
  </si>
  <si>
    <t>RAFAEL A. DE MOYA S.</t>
  </si>
  <si>
    <t>precibao.ymc@gmail.com</t>
  </si>
  <si>
    <t>P1</t>
  </si>
  <si>
    <t>BIC DOMINICAN, LLC.</t>
  </si>
  <si>
    <t>AVE. CIRCUNVALACION, SECTOR LA UNION, MUNICIPIO SANTO DOMINGO OESTE, PROVINCIA SANTO DOMINGO, REP. DOM.</t>
  </si>
  <si>
    <t>STEPHEN BAGNALL RICHARDS</t>
  </si>
  <si>
    <t>809-660-8293</t>
  </si>
  <si>
    <t>LDIAZ@DIAZESTEVEZ.COM</t>
  </si>
  <si>
    <t>C4</t>
  </si>
  <si>
    <t>JHOAN INVERSIONES, S. A.</t>
  </si>
  <si>
    <t>AUTOPISTA DUARTE, TRAMO LA VEGA-SANTIAGO, KM. 14</t>
  </si>
  <si>
    <t>JOAN HERNÁNDEZ</t>
  </si>
  <si>
    <t>809-276-0551</t>
  </si>
  <si>
    <t>JOANHERNANDEZ@HOTMAIL.COM</t>
  </si>
  <si>
    <t>CIBAO SUR</t>
  </si>
  <si>
    <t>Q6</t>
  </si>
  <si>
    <t>PARQUE ZONA FRANCA SAN VÍCTOR</t>
  </si>
  <si>
    <t>OPERADORA DEL PARQUE DE ZONA FRANCA SV. S. R. L.</t>
  </si>
  <si>
    <t>AVENIDA LOS RIELES 12</t>
  </si>
  <si>
    <t>CARLOS AGUSTIN TEJADA HENRÍQUEZ</t>
  </si>
  <si>
    <t>809-224-2395</t>
  </si>
  <si>
    <t>JC@OPERADORASV.COM</t>
  </si>
  <si>
    <t>J3</t>
  </si>
  <si>
    <t>STERIMAK LTD.</t>
  </si>
  <si>
    <t>CALLE CENTRAL NO. 100, ESQ. CALLE A., ZONA INDUSTRIAL DE HERRERA.</t>
  </si>
  <si>
    <t>MANUEL TAVARES NAVARRO</t>
  </si>
  <si>
    <t>829-739-1501</t>
  </si>
  <si>
    <t>JDIAZ@PIISA.NET</t>
  </si>
  <si>
    <t>O0</t>
  </si>
  <si>
    <t>CORPORACION BOLTANI,  S. R. L.</t>
  </si>
  <si>
    <t>AUTOP. DUARTE KM. 22 1/2, MUN. PEDRO BRAND</t>
  </si>
  <si>
    <t>JOSE GABRIEL RODRIGUEZ</t>
  </si>
  <si>
    <t>809-559-9011</t>
  </si>
  <si>
    <t>RALMONTE@PIDUARTE.COM</t>
  </si>
  <si>
    <t>M8</t>
  </si>
  <si>
    <t>PUNTA CANA FREE ZONE, S. A.</t>
  </si>
  <si>
    <t>PUNTA CANA INTERNATIONAL  FREE TRADE ZONE, S. A.</t>
  </si>
  <si>
    <t>SECCION PUNTA CANA</t>
  </si>
  <si>
    <t>YUMA</t>
  </si>
  <si>
    <t>J2</t>
  </si>
  <si>
    <t>D.R. CRUISE PORT, LTD</t>
  </si>
  <si>
    <t>BAHIA DE MAIMON.</t>
  </si>
  <si>
    <t>MOUEN MAWLA</t>
  </si>
  <si>
    <t>809-793-7000</t>
  </si>
  <si>
    <t>GM@AMBERCOVE.COM</t>
  </si>
  <si>
    <t>R2</t>
  </si>
  <si>
    <t>PARQUE CARIBBEAN GLASS, S. A.</t>
  </si>
  <si>
    <t>KM. 28 DE LA AUTOPISTA DUARTE, MUNICIPIO DE PEDRO BRAND, PROVINCIA DE SANTO DOMINGO</t>
  </si>
  <si>
    <t>HECTOR JOSE RIZEK SUED</t>
  </si>
  <si>
    <t>L.ABREU@CGINDUSTRY.COM</t>
  </si>
  <si>
    <t>J9</t>
  </si>
  <si>
    <t>CAFIESA DR, INC.</t>
  </si>
  <si>
    <t>KM. 3 1/2 DE LA CARRETERA SAN FRANCISCO - TENARES</t>
  </si>
  <si>
    <t>LIC. ISIDORO DE LA ROSA OGANDO</t>
  </si>
  <si>
    <t>809 957 6203</t>
  </si>
  <si>
    <t>REBECA@CONACADO.COM</t>
  </si>
  <si>
    <t>CIBAO NORDESTE</t>
  </si>
  <si>
    <t>CENTRO DE DESARROLLO Y COMPETITIVIDAD INDUSTRIAL (PROINDUSTRIA)</t>
  </si>
  <si>
    <t>AV. MÁXIMO GÓMEZ, LA ARMERÍA</t>
  </si>
  <si>
    <t>RAFAEL CRUZ</t>
  </si>
  <si>
    <t>809-530-0010</t>
  </si>
  <si>
    <t>mcota@proindustria.gov.do</t>
  </si>
  <si>
    <t>Público</t>
  </si>
  <si>
    <t>N1</t>
  </si>
  <si>
    <t>PUERTO DE HAINA (MARGEN ORIENTAL Y OCCIDENTAL).</t>
  </si>
  <si>
    <t>CINTHIA.REYES@HIT.COM.DO</t>
  </si>
  <si>
    <t>L4</t>
  </si>
  <si>
    <t>ZONA FRANCA 6 DE NOVIEMBRE, S. R. L.</t>
  </si>
  <si>
    <t>AUTOPISTA 6 DE NOVIEMBRE</t>
  </si>
  <si>
    <t>QUIAN MING LIU</t>
  </si>
  <si>
    <t>C6</t>
  </si>
  <si>
    <t>INVERSIONES FAXEIRA, S. A.</t>
  </si>
  <si>
    <t>AUTOPISTA LAS AMÉRICAS, KM. 27 1/2, BRISAS DE CAUCEDO, SECCIÓN CAUCEDO</t>
  </si>
  <si>
    <t>GUSTAVO J. TAVARES</t>
  </si>
  <si>
    <t>C2</t>
  </si>
  <si>
    <t>GILDAN ACTIVEWEAR PROPERTIES (D. R.),INC.</t>
  </si>
  <si>
    <t>CARRETERA GUERRA-BAYAGUANA, CRUCE RAMON COCO</t>
  </si>
  <si>
    <t>JUAN CARLOS CONTRERAS</t>
  </si>
  <si>
    <t>dbello@gildan.com</t>
  </si>
  <si>
    <t>Q1</t>
  </si>
  <si>
    <t>ZONA FRANCA BOCA DE MAO, S. A. S.</t>
  </si>
  <si>
    <t>CARRETERA ESPERANZA-MAO</t>
  </si>
  <si>
    <t>AQUILES REWEL MOREL MINIER</t>
  </si>
  <si>
    <t>849-451-4697</t>
  </si>
  <si>
    <t>ZONAFRANCABDM@FRESHFRUIT.COM.DO</t>
  </si>
  <si>
    <t>CIBAO NOROESTE</t>
  </si>
  <si>
    <t>CARIBBEAN INDUSTRIAL PARK DE LA REPÚBLICA DOMINICANA, S. A.</t>
  </si>
  <si>
    <t>AV. HISPANOAMERICANA, SECCIÓN LOS MANANTIALES</t>
  </si>
  <si>
    <t>ABEL ROJAS</t>
  </si>
  <si>
    <t>EVARGAS@CIP.COM.DO</t>
  </si>
  <si>
    <t>CARRETERA MÁXIMO GÓMEZ, KM. 10</t>
  </si>
  <si>
    <t>C/ ANTONIO SUBERVÍ, VILLA CENTRAL</t>
  </si>
  <si>
    <t>CALLE DUARTE, SECTOR LOS TRANSFORMADORES</t>
  </si>
  <si>
    <t>AV. MARÍA TRINIDAD SÁNCHEZ # 1, SECTOR CENTRAL</t>
  </si>
  <si>
    <t>JESUS JOAQUIN CABRERA</t>
  </si>
  <si>
    <t>809-960-5900</t>
  </si>
  <si>
    <t>PARQUE INDUSTRIAL Y ZONA FRANCA GURABO, S. A.</t>
  </si>
  <si>
    <t>CARRETERA LUPERÓN, KM. 6 1/2</t>
  </si>
  <si>
    <t>JOSÉ CLASE MARTINEZ</t>
  </si>
  <si>
    <t>809-390-8311</t>
  </si>
  <si>
    <t>CORPORACIÓN DE ZONA FRANCA INDUSTRIAL SANTO DOMINGO ESTE, C. POR A.</t>
  </si>
  <si>
    <t>AV. LA PISTA #10, HAINAMOSA</t>
  </si>
  <si>
    <t>RAFAEL BURGOS GOMEZ</t>
  </si>
  <si>
    <t>CORP.ZONA@CLARO.NET.DO</t>
  </si>
  <si>
    <t>CARRETERA HATO MAYOR, HIERBA BUENA, ENTRANDO POR CALLE SAN ESTEBAN</t>
  </si>
  <si>
    <t>A3</t>
  </si>
  <si>
    <t>AUTOPISTA DUARTE KM. 22, CARRETERA PRINCIPAL DE HATO NUEVO, SECCIÓN HATO NUEVO</t>
  </si>
  <si>
    <t>OPERADORA DE ZONA FRANCA LA ROMANA I, S. A.</t>
  </si>
  <si>
    <t>CARRETERA LA ROMANA-HIGUEY, PAREJE BUENA VISTA</t>
  </si>
  <si>
    <t>JULIO LOPEZ</t>
  </si>
  <si>
    <t>809-556-4955</t>
  </si>
  <si>
    <t>c.rosario@crcltd.com.do</t>
  </si>
  <si>
    <t>ZONA FRANCA ROMANA, S. A.</t>
  </si>
  <si>
    <t>ALTOS DE VILLA VERDE, SECCIÓN HIGUERAL</t>
  </si>
  <si>
    <t>FEDERICO BASILIS, KM 21 CARRETERA LA VEGA-JARABACOA</t>
  </si>
  <si>
    <t>ZONA FRANCA INDUSTRIAL DE LAS AMÉRICAS</t>
  </si>
  <si>
    <t>ZONA FRANCA INDUSTRIAL DE LAS AMÉRICAS, S. A.</t>
  </si>
  <si>
    <t>AUTOPISTA LAS AMÉRICAS, KM. 22, EL TORO</t>
  </si>
  <si>
    <t>CLAUDIA PELLERANO</t>
  </si>
  <si>
    <t>809-549-2031</t>
  </si>
  <si>
    <t>C.PELLERANO@ZFLA.COM</t>
  </si>
  <si>
    <t>ZONA FRANCA INDUSTRIAL DE MAO, S. A.</t>
  </si>
  <si>
    <t>AVENIDA MIGUEL CRESPO, MAO VALVERDE</t>
  </si>
  <si>
    <t>ROMULADO ESTEVEZ</t>
  </si>
  <si>
    <t>809-575-7463</t>
  </si>
  <si>
    <t>PROLONGACIÓN IMBERT</t>
  </si>
  <si>
    <t>PARQUE INDUSTRIAL ZONA FRANCA NAVARRETE, S. A.</t>
  </si>
  <si>
    <t>C/ ARTURO BISONÓ TORIBIO, # 99, SECCIÓN LA NIEGA</t>
  </si>
  <si>
    <t>JESÚS S. RIVAS A.</t>
  </si>
  <si>
    <t>MARTIN.RIVAS@ANAMFG.COM</t>
  </si>
  <si>
    <t>PARQUE INDUSTRIAL Y ZONA FRANCA SANTO DOMINGO, S. A.</t>
  </si>
  <si>
    <t>CARRETERA SÁNCHEZ, KM. 18, SECCIÓN DE NIGUA</t>
  </si>
  <si>
    <t>EBELL DE CASTRO</t>
  </si>
  <si>
    <t>E.DECASTRO@NIGUAFREEZONE.COM</t>
  </si>
  <si>
    <t>CORPORACIÓN ZONA FRANCA TABADOM, SAS</t>
  </si>
  <si>
    <t>AUTOPISTA JOAQUÍN BALAGUER, KM. 12, LA NIEGA</t>
  </si>
  <si>
    <t>CONTABILIDAD@TABADOM.COM</t>
  </si>
  <si>
    <t>AV. PRINCIPAL, BARRIO NICOLÁS FELIZ</t>
  </si>
  <si>
    <t>A7</t>
  </si>
  <si>
    <t>CARRETERA VILLA TAPIA-SALCEDO, SECTOR LA CEIBA</t>
  </si>
  <si>
    <t>LATIN AMERICAN FREE ZONE INVESTMENT DOMINICANA, INC.</t>
  </si>
  <si>
    <t>CARRETERA SÁNCHEZ, KM. 18 1/2</t>
  </si>
  <si>
    <t>JOSE TOMAS CONTRERAS</t>
  </si>
  <si>
    <t>JTCONTRERAS@PIISA.NET</t>
  </si>
  <si>
    <t>AV. PRESIDENTE ANTONIO GUZMÁN FERNÁNDEZ KM. 3 1/2, SECCIÓN MIRABEL</t>
  </si>
  <si>
    <t>ZONA FRANCA SAN ISIDRO, S. A.</t>
  </si>
  <si>
    <t>CARRETERA SAN ISIDRO, KM. 17</t>
  </si>
  <si>
    <t>LANGARITA@ZFSI.COM</t>
  </si>
  <si>
    <t>R6</t>
  </si>
  <si>
    <t>CORPORACIÓN ZONA FRANCA INDUSTRIAL SANTIAGO, INC.</t>
  </si>
  <si>
    <t>AV. CIRCUNVALACIÓN, ALTOS DE RAFEY</t>
  </si>
  <si>
    <t>809-575-1290</t>
  </si>
  <si>
    <t>FGARCIA@ZONAFRANCASANTIAGO.COM</t>
  </si>
  <si>
    <t>AUT. DUARTE KM. 45, CATAREY</t>
  </si>
  <si>
    <t>FRANFLIN AMERICO DE LA CRUZ</t>
  </si>
  <si>
    <t>PARQUE INDUSTRIAL VILLA MELLA, S. A.</t>
  </si>
  <si>
    <t>C/ INTERCOMUNICACIÓN 3RA, CERROS DE BUENA VISTA 1RA, SECCIÓN SANTA CRUZ</t>
  </si>
  <si>
    <t>VIRGILIO PÉREZ BERNAL</t>
  </si>
  <si>
    <t>809-569-7638</t>
  </si>
  <si>
    <t>PIVIMESA@CLARO.NET.DO</t>
  </si>
  <si>
    <t>L6</t>
  </si>
  <si>
    <t>CORPORACION ZONA FRANCA INDUSTRIAL DEL NORTE</t>
  </si>
  <si>
    <t>CALLE ML PEÑA NO. 56, PALMAREJO</t>
  </si>
  <si>
    <t>MARIA MAGDALENA GARCIA HERNANDEZ</t>
  </si>
  <si>
    <t>809-580-0378</t>
  </si>
  <si>
    <t>zfdelnorte@gmail.com</t>
  </si>
  <si>
    <t>CARRETERA EL SEIBO-HATO MAYOR, SECCIÓN LA CANDELARIA</t>
  </si>
  <si>
    <t>K3</t>
  </si>
  <si>
    <t>INVERSIONES FUTURO XXI, S. R. L.</t>
  </si>
  <si>
    <t>KM. 5, CARRETERA SANCHEZ VIEJA, SECCION CANASTA, SAN CRISTOBAL, REP. DOM.</t>
  </si>
  <si>
    <t>ING. RAFAEL EMILIO ALONSO LUNA</t>
  </si>
  <si>
    <t>8095456789</t>
  </si>
  <si>
    <t>COCONUTS@CODETEL.NET.DO</t>
  </si>
  <si>
    <t>C8</t>
  </si>
  <si>
    <t>DOS RIOS ENTERPRISES, INC.</t>
  </si>
  <si>
    <t>AUTOPISTA DUARTE KM. 80, MUNICIPIO Y PROVINCIA MONSEÑOR NOUEL, REP. DOM.</t>
  </si>
  <si>
    <t>RICARDO PEREZ FRIAS</t>
  </si>
  <si>
    <t>809-947-4475</t>
  </si>
  <si>
    <t>RICARDO.PEREZ@HANES.COM</t>
  </si>
  <si>
    <t>C3</t>
  </si>
  <si>
    <t>ZONA FRANCA INDUSTRIAL EL LIMONAL, SRL</t>
  </si>
  <si>
    <t>KM. 5.5 DE LA AUT. DUARTE, CAMINO DEL LIMONAL #73, TRAMO SANTIAGO - LICEY</t>
  </si>
  <si>
    <t>AUGUSTO A. REYES V.</t>
  </si>
  <si>
    <t>K4</t>
  </si>
  <si>
    <t>MELMAR INTERNACIONAL, S. A.</t>
  </si>
  <si>
    <t>CALLE DE LOS LINDANOS, SECCION LAS PALOMAS, MUNICIPIO LICEY</t>
  </si>
  <si>
    <t>EMILIO ALCEDO REYES VARGAS</t>
  </si>
  <si>
    <t>plucena@melmarsa.com</t>
  </si>
  <si>
    <t>S0</t>
  </si>
  <si>
    <t>CORPORACION ZONA FRANCA INDUSTRIAL GAUTIER,
S.R.L.</t>
  </si>
  <si>
    <t>LUIS EFRAIN RODRIGUEZ ROSA</t>
  </si>
  <si>
    <t>DHICON@HOTMAIL.COM</t>
  </si>
  <si>
    <t>Q7</t>
  </si>
  <si>
    <t>FRIENDSHIP DEVELOMENT GROUP, SRL</t>
  </si>
  <si>
    <t>AUTOPISTA 6 DE NOVIEMBRE, HATILLO SAN CRISTOBAL</t>
  </si>
  <si>
    <t>809-559-6509</t>
  </si>
  <si>
    <t>FAMILYRAGSCOMPANY@GMAIL.COM</t>
  </si>
  <si>
    <t>P2</t>
  </si>
  <si>
    <t>OPERADORA ZONA FRANCA LA HABANERA, S. R. L.</t>
  </si>
  <si>
    <t>LAS LAVAS</t>
  </si>
  <si>
    <t>LUIS TOMAS MENDEZ POLANCO</t>
  </si>
  <si>
    <t>LUISTOMASMENDEZTRISPORT@GMAIL.COM</t>
  </si>
  <si>
    <t>CARRETERA PORLONGACIÓN DUARTE</t>
  </si>
  <si>
    <t>A9</t>
  </si>
  <si>
    <t>PARQUE INDUSTRIAL LUNA, C. POR A.</t>
  </si>
  <si>
    <t>AUTOP. SANTIAGO-NAVARRETE, PALMAREJO, PROVINCIA SANTIAGO, REP. DOM.</t>
  </si>
  <si>
    <t>JAIME LUNA</t>
  </si>
  <si>
    <t>809-222-5030</t>
  </si>
  <si>
    <t>FIOR@LOOSELEAFDOMINICANA.COM</t>
  </si>
  <si>
    <t>M2</t>
  </si>
  <si>
    <t>ECOGREEN FREE ZONE PARK, SRL.</t>
  </si>
  <si>
    <t>KM.  8, CARRETERA LUPERON-ISABELA HISTORICA, PUERTO PLATA, REP. DOM.</t>
  </si>
  <si>
    <t>LUC ALAIN GUESSARD</t>
  </si>
  <si>
    <t>ECOGREENZONE@GMAIL.COM</t>
  </si>
  <si>
    <t>D6</t>
  </si>
  <si>
    <t>MULTIPARQUES, S.R.L.</t>
  </si>
  <si>
    <t>CALLE N/ ESQ. L, ZONA INDUSTRIAL DE HAINA</t>
  </si>
  <si>
    <t>CELSO MARRANZINI</t>
  </si>
  <si>
    <t>R.VASQUEZ@MULTIQUIMICA.COM</t>
  </si>
  <si>
    <t>N4</t>
  </si>
  <si>
    <t>PARQUE INDUSTRIAL Y ZONA FRANCA COSTA AZUL S.R.L.</t>
  </si>
  <si>
    <t>CARRETERA SANCHEZ, KM 18, SECCION NIGUA</t>
  </si>
  <si>
    <t>H5</t>
  </si>
  <si>
    <t>PERLAV, S. A.</t>
  </si>
  <si>
    <t>C/ LA ISABELA, KM. 1.7</t>
  </si>
  <si>
    <t>WENDY VILLA</t>
  </si>
  <si>
    <t>CORPORACIÓN ZONA FRANCA INDUSTRIAL DE PUERTO PLATA, INC.</t>
  </si>
  <si>
    <t>CARRETERA PUERTO PLATA-NAVARRETE, KM. 2 1/2, SAN MARCOS</t>
  </si>
  <si>
    <t>LOWESKI LUCIANO RAMÍREZ</t>
  </si>
  <si>
    <t>809-970-7389</t>
  </si>
  <si>
    <t>KARINA@ZONAFRANCAPP.COM</t>
  </si>
  <si>
    <t>N3</t>
  </si>
  <si>
    <t>COMERCIAL RIOSUR, S. R. L.</t>
  </si>
  <si>
    <t>SECTOR EL TORO</t>
  </si>
  <si>
    <t>YOUHUI WENG</t>
  </si>
  <si>
    <t>809-398-3580</t>
  </si>
  <si>
    <t>WINNIY.CHEUNG@KINGTOMALUMINIO.COM</t>
  </si>
  <si>
    <t>I7</t>
  </si>
  <si>
    <t>ZONA FRANCA INDUSTRIAL SAG, INC.</t>
  </si>
  <si>
    <t>CARRETERA SANTIAGO - LICEY AL MEDIO, KM. 91/2</t>
  </si>
  <si>
    <t>MANUEL QUEZADA PENABAD</t>
  </si>
  <si>
    <t>PARQUEINDUSTRIALSAG@GMAIL.COM</t>
  </si>
  <si>
    <t>R7</t>
  </si>
  <si>
    <t>EL VALLE</t>
  </si>
  <si>
    <t>OPERADORA DEL PARQUE IND. TAMBORIL, S. R. L.</t>
  </si>
  <si>
    <t>CARRETERA TAMBORIL-SANTIAGO, KM. 5 1/2, GUAZUMAR</t>
  </si>
  <si>
    <t>PGRANADOS@MBEMPRESAS.COM</t>
  </si>
  <si>
    <t>S1</t>
  </si>
  <si>
    <t>GRUPO GRAF SRL.</t>
  </si>
  <si>
    <t>MUNICIPIO VILLA TAPIA</t>
  </si>
  <si>
    <t>GRUPOGRAF.RD@GMAIL.COM</t>
  </si>
  <si>
    <t>L7</t>
  </si>
  <si>
    <t>GALBRAITH CORPORATION, S. R. L.</t>
  </si>
  <si>
    <t>KM. 24 ANTIGUA CARRETERA DUARTE, ESQ. CIRCUNVALACION NORTE, PEDRO BRAND, SANTO DOMINGO OESTE, REP. DOM.</t>
  </si>
  <si>
    <t>DIEGO PINEDA</t>
  </si>
  <si>
    <t>809-931-1373</t>
  </si>
  <si>
    <t>INFO@ZONAFRANCAINTERCONTINENTAL.COM</t>
  </si>
  <si>
    <t>H6</t>
  </si>
  <si>
    <t>INTEREXPORT FREE ZONE, INC.</t>
  </si>
  <si>
    <t>AV. CASANDRA DAMIRÓN, KM. 21 1/2</t>
  </si>
  <si>
    <t>SADALA KHOURY</t>
  </si>
  <si>
    <t>809-524-4141</t>
  </si>
  <si>
    <t>OCANTILLO@BLOCKKHOURY.COM</t>
  </si>
  <si>
    <t>E0</t>
  </si>
  <si>
    <t>GRUPO PREMIER CORPORATION</t>
  </si>
  <si>
    <t>PUERTO DE HAINA, MUNICIPIO DE HAINA</t>
  </si>
  <si>
    <t>JOSE MANUEL PALIZA</t>
  </si>
  <si>
    <t>809-696-9505</t>
  </si>
  <si>
    <t>TLOGISTICRD@GMAIL.COM</t>
  </si>
  <si>
    <t>L5</t>
  </si>
  <si>
    <t>PARQUE JOBO INDUSTRIAL, S. R. L.</t>
  </si>
  <si>
    <t>SECTOR EL JOBO, MUNICIPIO TAMBORIL, SANTIAGO, REP. DOM.</t>
  </si>
  <si>
    <t>REMBERTO ANDRES ESTRELLA GOMEZ</t>
  </si>
  <si>
    <t>809-226-5708</t>
  </si>
  <si>
    <t>J6</t>
  </si>
  <si>
    <t>INMOBILIARIA ROSA DE LEON, S. R. L.</t>
  </si>
  <si>
    <t>KM 6 DE LA AV. ANTONIO GUZMAN, SECCION LA OTRA BANDA, LA HERRADURA, SANTIAGO, REP. DOM.</t>
  </si>
  <si>
    <t>PEDRO OSCAR ROSA</t>
  </si>
  <si>
    <t>809-247-2837</t>
  </si>
  <si>
    <t>DANIELE@KINNOX.COM</t>
  </si>
  <si>
    <t>ZONA FRANCA MULTIMODAL CAUCEDO, S. A.</t>
  </si>
  <si>
    <t>AUTOPISTA LAS AMÉRICAS, KM. 27 1/2, BRISAS DE CAUCEDO</t>
  </si>
  <si>
    <t>SAMUEL CONDE</t>
  </si>
  <si>
    <t>Mariah.Bournigal@dpworld.com</t>
  </si>
  <si>
    <t>OPERADORA ZONA FRANCA VG., S.R.L.</t>
  </si>
  <si>
    <t>SECCIÓN PALMAR ABAJO</t>
  </si>
  <si>
    <t>809-696-7408</t>
  </si>
  <si>
    <t>KATHYGOMEZ@HOTMAIL.COM</t>
  </si>
  <si>
    <t>PARQUE INDUSTRIAL SANTIAGO NORTE, S.A. (PISANO)</t>
  </si>
  <si>
    <t>KM. 7 1/2 AUT. SANTIAGO NAVARRETE</t>
  </si>
  <si>
    <t>809-241-8111</t>
  </si>
  <si>
    <t>PISANO@CLARO.NET.DO</t>
  </si>
  <si>
    <t>1.1 NOMBRE DEL PARQUE:</t>
  </si>
  <si>
    <t>1.2 OPERADORA: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</si>
</sst>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12"/>
      <name val="Helv"/>
    </font>
    <font>
      <b/>
      <sz val="16"/>
      <name val="Arial"/>
      <family val="2"/>
    </font>
    <font>
      <b/>
      <sz val="10"/>
      <color rgb="FFFF0000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14"/>
      <name val="Tahoma"/>
      <family val="2"/>
    </font>
    <font>
      <b/>
      <sz val="22"/>
      <color rgb="FFFF0000"/>
      <name val="Tahoma"/>
      <family val="2"/>
    </font>
    <font>
      <sz val="16"/>
      <name val="Tahoma"/>
      <family val="2"/>
    </font>
    <font>
      <b/>
      <sz val="18"/>
      <color rgb="FFFF0000"/>
      <name val="Times New Roman"/>
      <family val="1"/>
    </font>
    <font>
      <b/>
      <u/>
      <sz val="16"/>
      <name val="Tahoma"/>
      <family val="2"/>
    </font>
    <font>
      <sz val="16"/>
      <name val="Times New Roman"/>
      <family val="1"/>
    </font>
    <font>
      <b/>
      <sz val="16"/>
      <color rgb="FFFF0000"/>
      <name val="Tahoma"/>
      <family val="2"/>
    </font>
    <font>
      <b/>
      <sz val="20"/>
      <name val="Tahoma"/>
      <family val="2"/>
    </font>
    <font>
      <b/>
      <sz val="20"/>
      <color rgb="FFFF0000"/>
      <name val="Tahoma"/>
      <family val="2"/>
    </font>
    <font>
      <sz val="20"/>
      <name val="Times New Roman"/>
      <family val="1"/>
    </font>
    <font>
      <b/>
      <u/>
      <sz val="20"/>
      <name val="Tahoma"/>
      <family val="2"/>
    </font>
    <font>
      <sz val="20"/>
      <name val="Tahoma"/>
      <family val="2"/>
    </font>
    <font>
      <sz val="20"/>
      <color theme="10"/>
      <name val="Tahoma"/>
      <family val="2"/>
    </font>
    <font>
      <u/>
      <sz val="20"/>
      <name val="Tahoma"/>
      <family val="2"/>
    </font>
    <font>
      <b/>
      <sz val="20"/>
      <color theme="10"/>
      <name val="Tahoma"/>
      <family val="2"/>
    </font>
    <font>
      <sz val="20"/>
      <color indexed="10"/>
      <name val="Tahoma"/>
      <family val="2"/>
    </font>
    <font>
      <sz val="20"/>
      <color rgb="FF000000"/>
      <name val="Tahoma"/>
      <family val="2"/>
    </font>
    <font>
      <b/>
      <sz val="20"/>
      <color rgb="FF000000"/>
      <name val="Tahoma"/>
      <family val="2"/>
    </font>
    <font>
      <b/>
      <sz val="22"/>
      <name val="Tahoma"/>
      <family val="2"/>
    </font>
    <font>
      <sz val="20"/>
      <color indexed="10"/>
      <name val="Times New Roman"/>
      <family val="1"/>
    </font>
    <font>
      <sz val="24"/>
      <name val="Tahoma"/>
      <family val="2"/>
    </font>
    <font>
      <sz val="24"/>
      <color rgb="FF000000"/>
      <name val="Tahoma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4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left" wrapText="1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/>
    <xf numFmtId="4" fontId="17" fillId="0" borderId="0" xfId="0" applyNumberFormat="1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3" borderId="0" xfId="0" applyFont="1" applyFill="1" applyAlignment="1">
      <alignment horizontal="left"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0" borderId="0" xfId="0" applyFont="1" applyAlignment="1">
      <alignment vertical="center" wrapText="1"/>
    </xf>
    <xf numFmtId="0" fontId="17" fillId="0" borderId="0" xfId="0" applyFont="1" applyAlignment="1" applyProtection="1">
      <alignment wrapText="1"/>
      <protection locked="0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4" applyFont="1" applyBorder="1" applyAlignment="1" applyProtection="1">
      <alignment horizontal="left"/>
      <protection locked="0"/>
    </xf>
    <xf numFmtId="2" fontId="21" fillId="0" borderId="1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right" wrapText="1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2" fillId="0" borderId="0" xfId="4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center"/>
      <protection locked="0"/>
    </xf>
    <xf numFmtId="0" fontId="22" fillId="0" borderId="0" xfId="4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24" fillId="4" borderId="1" xfId="4" applyFont="1" applyFill="1" applyBorder="1" applyAlignment="1" applyProtection="1">
      <alignment vertical="center"/>
      <protection locked="0"/>
    </xf>
    <xf numFmtId="0" fontId="22" fillId="0" borderId="0" xfId="4" applyFont="1" applyBorder="1" applyAlignment="1" applyProtection="1">
      <alignment vertical="center"/>
      <protection locked="0"/>
    </xf>
    <xf numFmtId="0" fontId="21" fillId="4" borderId="1" xfId="0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right" wrapText="1"/>
    </xf>
    <xf numFmtId="9" fontId="17" fillId="0" borderId="0" xfId="3" applyFont="1" applyFill="1" applyBorder="1" applyAlignment="1">
      <alignment horizontal="right"/>
    </xf>
    <xf numFmtId="37" fontId="17" fillId="0" borderId="0" xfId="1" applyNumberFormat="1" applyFont="1" applyFill="1" applyBorder="1"/>
    <xf numFmtId="3" fontId="21" fillId="0" borderId="0" xfId="0" applyNumberFormat="1" applyFont="1" applyAlignment="1" applyProtection="1">
      <alignment horizontal="center" wrapText="1"/>
      <protection locked="0"/>
    </xf>
    <xf numFmtId="3" fontId="21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right" wrapText="1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vertical="center" wrapText="1"/>
    </xf>
    <xf numFmtId="4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17" fillId="0" borderId="3" xfId="2" applyFont="1" applyBorder="1" applyAlignment="1">
      <alignment horizontal="center" vertical="center" wrapText="1"/>
    </xf>
    <xf numFmtId="37" fontId="21" fillId="0" borderId="3" xfId="1" applyNumberFormat="1" applyFont="1" applyFill="1" applyBorder="1" applyAlignment="1" applyProtection="1">
      <alignment horizontal="center" vertical="center"/>
      <protection locked="0"/>
    </xf>
    <xf numFmtId="9" fontId="17" fillId="0" borderId="3" xfId="3" applyFont="1" applyFill="1" applyBorder="1" applyAlignment="1">
      <alignment horizontal="right" vertical="center"/>
    </xf>
    <xf numFmtId="37" fontId="17" fillId="0" borderId="3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25" fillId="0" borderId="0" xfId="0" applyFont="1"/>
    <xf numFmtId="0" fontId="26" fillId="0" borderId="0" xfId="0" applyFont="1"/>
    <xf numFmtId="0" fontId="17" fillId="0" borderId="0" xfId="0" applyFont="1" applyAlignment="1">
      <alignment horizontal="center" vertical="center"/>
    </xf>
    <xf numFmtId="0" fontId="17" fillId="0" borderId="3" xfId="2" quotePrefix="1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3" xfId="2" applyFont="1" applyBorder="1" applyAlignment="1" applyProtection="1">
      <alignment vertical="center" wrapText="1"/>
      <protection locked="0"/>
    </xf>
    <xf numFmtId="3" fontId="26" fillId="0" borderId="0" xfId="0" applyNumberFormat="1" applyFont="1" applyAlignment="1" applyProtection="1">
      <alignment vertical="center"/>
      <protection locked="0"/>
    </xf>
    <xf numFmtId="3" fontId="21" fillId="0" borderId="0" xfId="0" applyNumberFormat="1" applyFont="1" applyAlignment="1">
      <alignment vertical="center" wrapText="1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3" fontId="21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21" fillId="2" borderId="0" xfId="0" applyFont="1" applyFill="1" applyAlignment="1">
      <alignment vertical="center"/>
    </xf>
    <xf numFmtId="0" fontId="17" fillId="0" borderId="0" xfId="0" applyFont="1" applyAlignment="1">
      <alignment horizontal="right" vertical="center" wrapText="1"/>
    </xf>
    <xf numFmtId="4" fontId="21" fillId="2" borderId="0" xfId="0" applyNumberFormat="1" applyFont="1" applyFill="1" applyAlignment="1">
      <alignment vertical="center"/>
    </xf>
    <xf numFmtId="4" fontId="21" fillId="2" borderId="0" xfId="0" applyNumberFormat="1" applyFont="1" applyFill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4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left" wrapText="1"/>
    </xf>
    <xf numFmtId="0" fontId="21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9" fillId="0" borderId="0" xfId="0" applyFont="1"/>
    <xf numFmtId="0" fontId="2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32" fillId="5" borderId="0" xfId="0" applyFont="1" applyFill="1" applyAlignment="1">
      <alignment vertical="top"/>
    </xf>
    <xf numFmtId="0" fontId="32" fillId="5" borderId="0" xfId="0" applyFont="1" applyFill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6" fillId="0" borderId="0" xfId="4" applyAlignment="1">
      <alignment vertical="top"/>
    </xf>
    <xf numFmtId="0" fontId="33" fillId="0" borderId="0" xfId="0" applyFont="1" applyAlignment="1">
      <alignment horizontal="right" vertical="top"/>
    </xf>
    <xf numFmtId="3" fontId="3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0" borderId="0" xfId="4" applyFill="1" applyAlignment="1">
      <alignment vertical="top"/>
    </xf>
    <xf numFmtId="0" fontId="34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7" fillId="0" borderId="3" xfId="0" applyFont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 vertical="center"/>
      <protection locked="0"/>
    </xf>
    <xf numFmtId="4" fontId="30" fillId="2" borderId="1" xfId="0" applyNumberFormat="1" applyFont="1" applyFill="1" applyBorder="1" applyAlignment="1" applyProtection="1">
      <alignment horizontal="center" vertical="center"/>
      <protection locked="0"/>
    </xf>
    <xf numFmtId="4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20" fillId="3" borderId="0" xfId="0" applyFont="1" applyFill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2" xfId="4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4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3" fontId="21" fillId="0" borderId="0" xfId="0" applyNumberFormat="1" applyFont="1" applyAlignment="1">
      <alignment horizontal="left" wrapText="1"/>
    </xf>
    <xf numFmtId="9" fontId="17" fillId="4" borderId="1" xfId="3" applyFont="1" applyFill="1" applyBorder="1" applyAlignment="1">
      <alignment horizont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17" fillId="0" borderId="4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4" xfId="2" applyFont="1" applyBorder="1" applyAlignment="1" applyProtection="1">
      <alignment horizontal="center" vertical="center"/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 applyAlignment="1">
      <alignment horizontal="left" vertical="center"/>
    </xf>
    <xf numFmtId="0" fontId="21" fillId="0" borderId="0" xfId="2" quotePrefix="1" applyFont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INTHIA.REYES@HIT.COM.DO" TargetMode="External"/><Relationship Id="rId13" Type="http://schemas.openxmlformats.org/officeDocument/2006/relationships/hyperlink" Target="mailto:mcota@proindustria.gov.do" TargetMode="External"/><Relationship Id="rId18" Type="http://schemas.openxmlformats.org/officeDocument/2006/relationships/hyperlink" Target="mailto:mcota@proindustria.gov.do" TargetMode="External"/><Relationship Id="rId3" Type="http://schemas.openxmlformats.org/officeDocument/2006/relationships/hyperlink" Target="mailto:LDIAZ@DIAZESTEVEZ.COM" TargetMode="External"/><Relationship Id="rId21" Type="http://schemas.openxmlformats.org/officeDocument/2006/relationships/hyperlink" Target="mailto:Jperez@ozfe23.com" TargetMode="External"/><Relationship Id="rId7" Type="http://schemas.openxmlformats.org/officeDocument/2006/relationships/hyperlink" Target="mailto:mgarciabaez@americana.com.do" TargetMode="External"/><Relationship Id="rId12" Type="http://schemas.openxmlformats.org/officeDocument/2006/relationships/hyperlink" Target="mailto:mcota@proindustria.gov.do" TargetMode="External"/><Relationship Id="rId17" Type="http://schemas.openxmlformats.org/officeDocument/2006/relationships/hyperlink" Target="mailto:mcota@proindustria.gov.do" TargetMode="External"/><Relationship Id="rId2" Type="http://schemas.openxmlformats.org/officeDocument/2006/relationships/hyperlink" Target="mailto:JC@OPERADORASV.COM" TargetMode="External"/><Relationship Id="rId16" Type="http://schemas.openxmlformats.org/officeDocument/2006/relationships/hyperlink" Target="mailto:mcota@proindustria.gov.do" TargetMode="External"/><Relationship Id="rId20" Type="http://schemas.openxmlformats.org/officeDocument/2006/relationships/hyperlink" Target="mailto:M.POLANCO@NODO.GLOBAL;capitalhumano@nodo.global" TargetMode="External"/><Relationship Id="rId1" Type="http://schemas.openxmlformats.org/officeDocument/2006/relationships/hyperlink" Target="mailto:LUISTOMASMENDEZTRISPORT@GMAIL.COM" TargetMode="External"/><Relationship Id="rId6" Type="http://schemas.openxmlformats.org/officeDocument/2006/relationships/hyperlink" Target="mailto:LUC@BAYACAO.COM" TargetMode="External"/><Relationship Id="rId11" Type="http://schemas.openxmlformats.org/officeDocument/2006/relationships/hyperlink" Target="mailto:mcota@proindustria.gov.do" TargetMode="External"/><Relationship Id="rId5" Type="http://schemas.openxmlformats.org/officeDocument/2006/relationships/hyperlink" Target="mailto:plucena@melmarsa.com" TargetMode="External"/><Relationship Id="rId15" Type="http://schemas.openxmlformats.org/officeDocument/2006/relationships/hyperlink" Target="mailto:mcota@proindustria.gov.do" TargetMode="External"/><Relationship Id="rId10" Type="http://schemas.openxmlformats.org/officeDocument/2006/relationships/hyperlink" Target="mailto:mcota@proindustria.gov.do" TargetMode="External"/><Relationship Id="rId19" Type="http://schemas.openxmlformats.org/officeDocument/2006/relationships/hyperlink" Target="mailto:mcota@proindustria.gov.do" TargetMode="External"/><Relationship Id="rId4" Type="http://schemas.openxmlformats.org/officeDocument/2006/relationships/hyperlink" Target="mailto:DHICON@HOTMAIL.COM" TargetMode="External"/><Relationship Id="rId9" Type="http://schemas.openxmlformats.org/officeDocument/2006/relationships/hyperlink" Target="mailto:mcota@proindustria.gov.do" TargetMode="External"/><Relationship Id="rId14" Type="http://schemas.openxmlformats.org/officeDocument/2006/relationships/hyperlink" Target="mailto:mcota@proindustria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L108"/>
  <sheetViews>
    <sheetView showGridLines="0" tabSelected="1" zoomScale="50" zoomScaleNormal="50" zoomScaleSheetLayoutView="55" workbookViewId="0">
      <selection activeCell="H94" sqref="H94"/>
    </sheetView>
  </sheetViews>
  <sheetFormatPr baseColWidth="10" defaultRowHeight="20.100000000000001" customHeight="1" x14ac:dyDescent="0.2"/>
  <cols>
    <col min="1" max="1" width="55.6640625" customWidth="1"/>
    <col min="2" max="2" width="57.6640625" customWidth="1"/>
    <col min="3" max="3" width="41.5" customWidth="1"/>
    <col min="4" max="4" width="47.83203125" customWidth="1"/>
    <col min="5" max="5" width="58" customWidth="1"/>
    <col min="6" max="6" width="43.6640625" customWidth="1"/>
    <col min="7" max="7" width="67.5" customWidth="1"/>
    <col min="8" max="8" width="42" customWidth="1"/>
    <col min="9" max="9" width="27.83203125" customWidth="1"/>
    <col min="10" max="10" width="25.83203125" customWidth="1"/>
    <col min="11" max="11" width="12.6640625" style="1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ht="56.25" customHeight="1" thickBot="1" x14ac:dyDescent="0.35">
      <c r="A6" s="132" t="e" vm="1">
        <v>#VALUE!</v>
      </c>
      <c r="B6" s="132"/>
      <c r="C6" s="10"/>
      <c r="D6" s="133" t="s">
        <v>476</v>
      </c>
      <c r="E6" s="133"/>
      <c r="F6" s="133"/>
      <c r="G6" s="133"/>
      <c r="H6" s="10"/>
      <c r="I6" s="120" t="str">
        <f>IFERROR(VLOOKUP(B12,'DIR. PARQUES'!$A$1:$E$952, 5, FALSE), "")</f>
        <v/>
      </c>
      <c r="J6" s="121"/>
      <c r="K6" s="11" t="str">
        <f>IFERROR(VLOOKUP(B14,'DIR. PARQUES'!$A$1:$E$952, 4, FALSE), "")</f>
        <v/>
      </c>
    </row>
    <row r="7" spans="1:11" ht="19.5" customHeight="1" x14ac:dyDescent="0.3">
      <c r="A7" s="132"/>
      <c r="B7" s="132"/>
      <c r="C7" s="9"/>
      <c r="D7" s="9"/>
      <c r="E7" s="9"/>
      <c r="F7" s="9"/>
      <c r="G7" s="9"/>
      <c r="H7" s="9"/>
      <c r="I7" s="9"/>
      <c r="J7" s="11"/>
      <c r="K7" s="11"/>
    </row>
    <row r="8" spans="1:11" ht="19.5" customHeight="1" x14ac:dyDescent="0.2">
      <c r="A8" s="132"/>
      <c r="B8" s="132"/>
    </row>
    <row r="9" spans="1:11" ht="29.25" customHeight="1" x14ac:dyDescent="0.2">
      <c r="A9" s="132"/>
      <c r="B9" s="132"/>
    </row>
    <row r="10" spans="1:11" ht="24.75" customHeight="1" x14ac:dyDescent="0.2"/>
    <row r="11" spans="1:11" s="24" customFormat="1" ht="24.95" customHeight="1" x14ac:dyDescent="0.4">
      <c r="A11" s="122" t="s">
        <v>477</v>
      </c>
      <c r="B11" s="122"/>
      <c r="C11" s="122"/>
      <c r="D11" s="26"/>
      <c r="E11" s="26"/>
      <c r="F11" s="26"/>
      <c r="G11" s="26"/>
      <c r="H11" s="26"/>
      <c r="I11" s="26"/>
      <c r="J11" s="26"/>
      <c r="K11" s="27"/>
    </row>
    <row r="12" spans="1:11" s="24" customFormat="1" ht="50.25" customHeight="1" x14ac:dyDescent="0.4">
      <c r="A12" s="28" t="s">
        <v>980</v>
      </c>
      <c r="B12" s="123"/>
      <c r="C12" s="123"/>
      <c r="D12" s="123"/>
      <c r="E12" s="29"/>
      <c r="F12" s="30" t="s">
        <v>981</v>
      </c>
      <c r="G12" s="124" t="str">
        <f>IFERROR(VLOOKUP(B12,'DIR. PARQUES'!$A$1:$E$952, 3, FALSE), "")</f>
        <v/>
      </c>
      <c r="H12" s="124"/>
      <c r="I12" s="124"/>
      <c r="J12" s="31"/>
      <c r="K12" s="31"/>
    </row>
    <row r="13" spans="1:11" s="24" customFormat="1" ht="50.25" customHeight="1" x14ac:dyDescent="0.4">
      <c r="A13" s="28" t="s">
        <v>478</v>
      </c>
      <c r="B13" s="139"/>
      <c r="C13" s="139"/>
      <c r="D13" s="139"/>
      <c r="E13" s="32" t="s">
        <v>0</v>
      </c>
      <c r="F13" s="33" t="str">
        <f>IFERROR(VLOOKUP(B12,'DIR. PARQUES'!$A$1:$E$952, 2, FALSE), "")</f>
        <v/>
      </c>
      <c r="G13" s="34"/>
      <c r="H13" s="34"/>
      <c r="I13" s="35"/>
      <c r="J13" s="35"/>
      <c r="K13" s="35"/>
    </row>
    <row r="14" spans="1:11" s="24" customFormat="1" ht="43.5" customHeight="1" x14ac:dyDescent="0.4">
      <c r="A14" s="30" t="s">
        <v>479</v>
      </c>
      <c r="B14" s="36"/>
      <c r="C14" s="37" t="s">
        <v>480</v>
      </c>
      <c r="D14" s="38"/>
      <c r="G14" s="39" t="s">
        <v>472</v>
      </c>
      <c r="H14" s="140"/>
      <c r="I14" s="140"/>
      <c r="J14" s="40"/>
      <c r="K14" s="40"/>
    </row>
    <row r="15" spans="1:11" s="24" customFormat="1" ht="39.75" customHeight="1" x14ac:dyDescent="0.4">
      <c r="A15" s="30" t="s">
        <v>2</v>
      </c>
      <c r="B15" s="127"/>
      <c r="C15" s="127"/>
      <c r="D15" s="31"/>
      <c r="E15" s="41" t="s">
        <v>483</v>
      </c>
      <c r="F15" s="42"/>
      <c r="G15" s="39" t="s">
        <v>3</v>
      </c>
      <c r="H15" s="141"/>
      <c r="I15" s="141"/>
      <c r="J15" s="43"/>
      <c r="K15" s="43"/>
    </row>
    <row r="16" spans="1:11" s="24" customFormat="1" ht="60" customHeight="1" x14ac:dyDescent="0.4">
      <c r="A16" s="44" t="s">
        <v>482</v>
      </c>
      <c r="B16" s="126"/>
      <c r="C16" s="126"/>
      <c r="D16" s="31"/>
      <c r="E16" s="32"/>
      <c r="F16" s="45"/>
      <c r="G16" s="45"/>
      <c r="H16" s="45"/>
      <c r="I16" s="31"/>
      <c r="J16" s="31"/>
      <c r="K16" s="31"/>
    </row>
    <row r="17" spans="1:11" s="24" customFormat="1" ht="39.75" customHeight="1" x14ac:dyDescent="0.4">
      <c r="A17" s="44"/>
      <c r="B17" s="46"/>
      <c r="C17" s="46"/>
      <c r="D17" s="31"/>
      <c r="E17" s="32"/>
      <c r="F17" s="45"/>
      <c r="G17" s="45"/>
      <c r="H17" s="45"/>
      <c r="I17" s="31"/>
      <c r="J17" s="31"/>
      <c r="K17" s="31"/>
    </row>
    <row r="18" spans="1:11" s="24" customFormat="1" ht="71.25" customHeight="1" x14ac:dyDescent="0.4">
      <c r="A18" s="47" t="s">
        <v>542</v>
      </c>
      <c r="B18" s="48"/>
      <c r="C18" s="49"/>
      <c r="D18" s="31"/>
      <c r="E18" s="47" t="s">
        <v>543</v>
      </c>
      <c r="F18" s="50"/>
      <c r="G18" s="45"/>
      <c r="H18" s="45"/>
      <c r="I18" s="31"/>
      <c r="J18" s="31"/>
      <c r="K18" s="31"/>
    </row>
    <row r="19" spans="1:11" s="24" customFormat="1" ht="39.75" customHeight="1" x14ac:dyDescent="0.4">
      <c r="A19" s="44"/>
      <c r="B19" s="46"/>
      <c r="C19" s="46"/>
      <c r="D19" s="31"/>
      <c r="E19" s="32"/>
      <c r="F19" s="45"/>
      <c r="G19" s="45"/>
      <c r="H19" s="45"/>
      <c r="I19" s="31"/>
      <c r="J19" s="31"/>
      <c r="K19" s="31"/>
    </row>
    <row r="20" spans="1:11" s="24" customFormat="1" ht="57" customHeight="1" x14ac:dyDescent="0.4">
      <c r="A20" s="129" t="s">
        <v>485</v>
      </c>
      <c r="B20" s="129"/>
      <c r="C20" s="51"/>
      <c r="D20" s="31"/>
      <c r="E20" s="129" t="s">
        <v>484</v>
      </c>
      <c r="F20" s="129"/>
      <c r="G20" s="51"/>
      <c r="H20" s="45"/>
      <c r="I20" s="31"/>
      <c r="J20" s="31"/>
      <c r="K20" s="31"/>
    </row>
    <row r="21" spans="1:11" s="24" customFormat="1" ht="15" customHeight="1" x14ac:dyDescent="0.4">
      <c r="A21" s="44"/>
      <c r="B21" s="46"/>
      <c r="C21" s="46"/>
      <c r="D21" s="31"/>
      <c r="E21" s="32"/>
      <c r="F21" s="45"/>
      <c r="G21" s="45"/>
      <c r="H21" s="45"/>
      <c r="I21" s="31"/>
      <c r="J21" s="31"/>
      <c r="K21" s="31"/>
    </row>
    <row r="22" spans="1:11" s="24" customFormat="1" ht="15" customHeight="1" x14ac:dyDescent="0.4">
      <c r="A22" s="44"/>
      <c r="B22" s="46"/>
      <c r="C22" s="46"/>
      <c r="D22" s="31"/>
      <c r="E22" s="32"/>
      <c r="F22" s="45"/>
      <c r="G22" s="45"/>
      <c r="H22" s="45"/>
      <c r="I22" s="31"/>
      <c r="J22" s="31"/>
      <c r="K22" s="31"/>
    </row>
    <row r="23" spans="1:11" s="24" customFormat="1" ht="15" customHeight="1" x14ac:dyDescent="0.4">
      <c r="A23" s="125" t="s">
        <v>488</v>
      </c>
      <c r="B23" s="130"/>
      <c r="C23" s="46"/>
      <c r="D23" s="31"/>
      <c r="E23" s="32"/>
      <c r="F23" s="45"/>
      <c r="G23" s="45"/>
      <c r="H23" s="45"/>
      <c r="I23" s="31"/>
      <c r="J23" s="31"/>
      <c r="K23" s="31"/>
    </row>
    <row r="24" spans="1:11" s="24" customFormat="1" ht="66" customHeight="1" x14ac:dyDescent="0.4">
      <c r="A24" s="125"/>
      <c r="B24" s="131"/>
      <c r="C24" s="46"/>
      <c r="D24" s="31"/>
      <c r="E24" s="32"/>
      <c r="F24" s="45"/>
      <c r="G24" s="45"/>
      <c r="H24" s="45"/>
      <c r="I24" s="31"/>
      <c r="J24" s="31"/>
      <c r="K24" s="31"/>
    </row>
    <row r="25" spans="1:11" s="24" customFormat="1" ht="15" customHeight="1" x14ac:dyDescent="0.4">
      <c r="A25" s="44"/>
      <c r="B25" s="46"/>
      <c r="C25" s="46"/>
      <c r="D25" s="31"/>
      <c r="E25" s="32"/>
      <c r="F25" s="45"/>
      <c r="G25" s="45"/>
      <c r="H25" s="45"/>
      <c r="I25" s="31"/>
      <c r="J25" s="31"/>
      <c r="K25" s="31"/>
    </row>
    <row r="26" spans="1:11" s="24" customFormat="1" ht="15" customHeight="1" x14ac:dyDescent="0.4">
      <c r="A26" s="44"/>
      <c r="B26" s="46"/>
      <c r="C26" s="46"/>
      <c r="D26" s="31"/>
      <c r="E26" s="32"/>
      <c r="F26" s="45"/>
      <c r="G26" s="45"/>
      <c r="H26" s="45"/>
      <c r="I26" s="31"/>
      <c r="J26" s="31"/>
      <c r="K26" s="31"/>
    </row>
    <row r="27" spans="1:11" s="24" customFormat="1" ht="24.95" customHeight="1" x14ac:dyDescent="0.4">
      <c r="A27" s="25" t="s">
        <v>486</v>
      </c>
      <c r="B27" s="25"/>
      <c r="C27" s="25"/>
      <c r="D27" s="26"/>
      <c r="E27" s="26"/>
      <c r="F27" s="25"/>
      <c r="G27" s="25"/>
      <c r="H27" s="25"/>
      <c r="I27" s="26"/>
      <c r="J27" s="26"/>
      <c r="K27" s="27"/>
    </row>
    <row r="28" spans="1:11" s="24" customFormat="1" ht="24.95" customHeight="1" x14ac:dyDescent="0.4">
      <c r="A28" s="53"/>
      <c r="B28" s="53"/>
      <c r="C28" s="53"/>
      <c r="D28" s="31"/>
      <c r="E28" s="31"/>
      <c r="F28" s="31"/>
      <c r="G28" s="31"/>
      <c r="H28" s="31"/>
      <c r="I28" s="31"/>
      <c r="J28" s="31"/>
      <c r="K28" s="54"/>
    </row>
    <row r="29" spans="1:11" s="101" customFormat="1" ht="43.5" customHeight="1" x14ac:dyDescent="0.4">
      <c r="A29" s="129" t="s">
        <v>487</v>
      </c>
      <c r="B29" s="130"/>
      <c r="C29" s="55"/>
      <c r="D29" s="137" t="s">
        <v>544</v>
      </c>
      <c r="E29" s="138"/>
      <c r="F29" s="56"/>
      <c r="G29" s="129" t="s">
        <v>545</v>
      </c>
      <c r="H29" s="130"/>
      <c r="I29" s="57"/>
      <c r="J29" s="58"/>
      <c r="K29" s="59"/>
    </row>
    <row r="30" spans="1:11" s="101" customFormat="1" ht="36.75" customHeight="1" x14ac:dyDescent="0.4">
      <c r="A30" s="129"/>
      <c r="B30" s="131"/>
      <c r="C30" s="55"/>
      <c r="D30" s="137"/>
      <c r="E30" s="138"/>
      <c r="F30" s="56"/>
      <c r="G30" s="129"/>
      <c r="H30" s="131"/>
      <c r="I30" s="57"/>
      <c r="J30" s="58"/>
      <c r="K30" s="59"/>
    </row>
    <row r="31" spans="1:11" s="101" customFormat="1" ht="24.95" customHeight="1" x14ac:dyDescent="0.4">
      <c r="A31" s="60"/>
      <c r="B31" s="60"/>
      <c r="C31" s="55"/>
      <c r="D31" s="55"/>
      <c r="E31" s="55"/>
      <c r="F31" s="56"/>
      <c r="G31" s="56"/>
      <c r="H31" s="56"/>
      <c r="I31" s="57"/>
      <c r="J31" s="58"/>
      <c r="K31" s="59"/>
    </row>
    <row r="32" spans="1:11" s="101" customFormat="1" ht="36" customHeight="1" x14ac:dyDescent="0.4">
      <c r="A32" s="129" t="s">
        <v>546</v>
      </c>
      <c r="B32" s="130"/>
      <c r="C32" s="55"/>
      <c r="D32" s="129" t="s">
        <v>547</v>
      </c>
      <c r="E32" s="130"/>
      <c r="F32" s="56"/>
      <c r="G32" s="129" t="s">
        <v>548</v>
      </c>
      <c r="H32" s="130"/>
      <c r="I32" s="57"/>
      <c r="J32" s="58"/>
      <c r="K32" s="59"/>
    </row>
    <row r="33" spans="1:11" s="101" customFormat="1" ht="67.5" customHeight="1" x14ac:dyDescent="0.4">
      <c r="A33" s="129"/>
      <c r="B33" s="131"/>
      <c r="C33" s="55"/>
      <c r="D33" s="129"/>
      <c r="E33" s="131"/>
      <c r="F33" s="56"/>
      <c r="G33" s="129"/>
      <c r="H33" s="131"/>
      <c r="I33" s="57"/>
      <c r="J33" s="58"/>
      <c r="K33" s="59"/>
    </row>
    <row r="34" spans="1:11" s="101" customFormat="1" ht="24.95" customHeight="1" x14ac:dyDescent="0.4">
      <c r="A34" s="60"/>
      <c r="B34" s="60"/>
      <c r="C34" s="55"/>
      <c r="D34" s="55"/>
      <c r="E34" s="55"/>
      <c r="F34" s="56"/>
      <c r="G34" s="56"/>
      <c r="H34" s="56"/>
      <c r="I34" s="57"/>
      <c r="J34" s="58"/>
      <c r="K34" s="59"/>
    </row>
    <row r="35" spans="1:11" s="101" customFormat="1" ht="42" customHeight="1" x14ac:dyDescent="0.4">
      <c r="A35" s="129" t="s">
        <v>549</v>
      </c>
      <c r="B35" s="130"/>
      <c r="C35" s="55"/>
      <c r="D35" s="129" t="s">
        <v>550</v>
      </c>
      <c r="E35" s="130"/>
      <c r="F35" s="56"/>
      <c r="G35" s="56"/>
      <c r="H35" s="56"/>
      <c r="I35" s="57"/>
      <c r="J35" s="58"/>
      <c r="K35" s="59"/>
    </row>
    <row r="36" spans="1:11" s="101" customFormat="1" ht="57" customHeight="1" x14ac:dyDescent="0.4">
      <c r="A36" s="129"/>
      <c r="B36" s="131"/>
      <c r="C36" s="55"/>
      <c r="D36" s="129"/>
      <c r="E36" s="131"/>
      <c r="F36" s="56"/>
      <c r="G36" s="56"/>
      <c r="H36" s="56"/>
      <c r="I36" s="57"/>
      <c r="J36" s="58"/>
      <c r="K36" s="59"/>
    </row>
    <row r="37" spans="1:11" s="101" customFormat="1" ht="24.95" customHeight="1" x14ac:dyDescent="0.4">
      <c r="A37" s="60"/>
      <c r="B37" s="60"/>
      <c r="C37" s="55"/>
      <c r="D37" s="55"/>
      <c r="E37" s="55"/>
      <c r="F37" s="56"/>
      <c r="G37" s="56"/>
      <c r="H37" s="56"/>
      <c r="I37" s="57"/>
      <c r="J37" s="58"/>
      <c r="K37" s="59"/>
    </row>
    <row r="38" spans="1:11" s="101" customFormat="1" ht="24.95" customHeight="1" x14ac:dyDescent="0.4">
      <c r="A38" s="31"/>
      <c r="B38" s="54"/>
      <c r="C38" s="54"/>
      <c r="D38" s="54"/>
      <c r="E38" s="32"/>
      <c r="F38" s="45"/>
      <c r="G38" s="45"/>
      <c r="H38" s="45"/>
      <c r="I38" s="31"/>
      <c r="J38" s="31"/>
      <c r="K38" s="31"/>
    </row>
    <row r="39" spans="1:11" s="101" customFormat="1" ht="24.95" customHeight="1" x14ac:dyDescent="0.4">
      <c r="A39" s="25" t="s">
        <v>456</v>
      </c>
      <c r="B39" s="25"/>
      <c r="C39" s="61"/>
      <c r="D39" s="61"/>
      <c r="E39" s="62"/>
      <c r="F39" s="26"/>
      <c r="G39" s="26"/>
      <c r="H39" s="26"/>
      <c r="I39" s="26"/>
      <c r="J39" s="26"/>
      <c r="K39" s="27"/>
    </row>
    <row r="40" spans="1:11" s="101" customFormat="1" ht="37.5" customHeight="1" x14ac:dyDescent="0.4">
      <c r="A40" s="15" t="s">
        <v>1</v>
      </c>
      <c r="B40" s="63"/>
      <c r="C40" s="63"/>
      <c r="D40" s="63"/>
      <c r="E40" s="64"/>
      <c r="F40" s="31"/>
      <c r="G40" s="31"/>
      <c r="H40" s="31"/>
      <c r="I40" s="31"/>
      <c r="J40" s="31"/>
      <c r="K40" s="54"/>
    </row>
    <row r="41" spans="1:11" s="101" customFormat="1" ht="59.25" customHeight="1" x14ac:dyDescent="0.4">
      <c r="A41" s="125" t="s">
        <v>551</v>
      </c>
      <c r="B41" s="125"/>
      <c r="C41" s="125"/>
      <c r="D41" s="125"/>
      <c r="E41" s="125"/>
      <c r="F41" s="125"/>
      <c r="G41" s="125"/>
      <c r="H41" s="65" t="s">
        <v>473</v>
      </c>
      <c r="I41" s="128"/>
      <c r="J41" s="128"/>
      <c r="K41" s="128"/>
    </row>
    <row r="42" spans="1:11" s="101" customFormat="1" ht="15" customHeight="1" x14ac:dyDescent="0.4">
      <c r="A42" s="66"/>
      <c r="B42" s="47"/>
      <c r="C42" s="47"/>
      <c r="D42" s="47"/>
      <c r="E42" s="47"/>
      <c r="F42" s="47"/>
      <c r="G42" s="47"/>
      <c r="H42" s="67"/>
      <c r="I42" s="68"/>
      <c r="J42" s="68"/>
      <c r="K42" s="68"/>
    </row>
    <row r="43" spans="1:11" s="101" customFormat="1" ht="47.25" customHeight="1" x14ac:dyDescent="0.4">
      <c r="A43" s="151" t="s">
        <v>552</v>
      </c>
      <c r="B43" s="151"/>
      <c r="C43" s="151"/>
      <c r="D43" s="151"/>
      <c r="E43" s="151"/>
      <c r="F43" s="151"/>
      <c r="G43" s="47"/>
      <c r="H43" s="65" t="s">
        <v>473</v>
      </c>
      <c r="I43" s="128"/>
      <c r="J43" s="128"/>
      <c r="K43" s="128"/>
    </row>
    <row r="44" spans="1:11" s="101" customFormat="1" ht="15" customHeight="1" x14ac:dyDescent="0.4">
      <c r="A44" s="66"/>
      <c r="B44" s="47"/>
      <c r="C44" s="47"/>
      <c r="D44" s="47"/>
      <c r="E44" s="47"/>
      <c r="F44" s="47"/>
      <c r="G44" s="47"/>
      <c r="H44" s="67"/>
      <c r="I44" s="68"/>
      <c r="J44" s="68"/>
      <c r="K44" s="68"/>
    </row>
    <row r="45" spans="1:11" s="101" customFormat="1" ht="54" customHeight="1" x14ac:dyDescent="0.4">
      <c r="A45" s="125" t="s">
        <v>553</v>
      </c>
      <c r="B45" s="125"/>
      <c r="C45" s="125"/>
      <c r="D45" s="125"/>
      <c r="E45" s="125"/>
      <c r="F45" s="125"/>
      <c r="G45" s="125"/>
      <c r="H45" s="65" t="s">
        <v>473</v>
      </c>
      <c r="I45" s="128"/>
      <c r="J45" s="128"/>
      <c r="K45" s="128"/>
    </row>
    <row r="46" spans="1:11" s="101" customFormat="1" ht="69.75" customHeight="1" x14ac:dyDescent="0.4">
      <c r="A46" s="152" t="s">
        <v>490</v>
      </c>
      <c r="B46" s="152"/>
      <c r="C46" s="152"/>
      <c r="D46" s="152"/>
      <c r="E46" s="52"/>
      <c r="F46" s="52"/>
      <c r="G46" s="52"/>
      <c r="H46" s="65"/>
      <c r="I46" s="18"/>
      <c r="J46" s="18"/>
      <c r="K46" s="18"/>
    </row>
    <row r="47" spans="1:11" s="101" customFormat="1" ht="41.25" customHeight="1" x14ac:dyDescent="0.4">
      <c r="A47" s="144" t="s">
        <v>489</v>
      </c>
      <c r="B47" s="145"/>
      <c r="C47" s="146"/>
      <c r="D47" s="70" t="s">
        <v>4</v>
      </c>
      <c r="E47" s="52"/>
      <c r="F47" s="52"/>
      <c r="G47" s="52"/>
      <c r="H47" s="65"/>
      <c r="I47" s="18"/>
      <c r="J47" s="18"/>
      <c r="K47" s="18"/>
    </row>
    <row r="48" spans="1:11" s="101" customFormat="1" ht="41.25" customHeight="1" x14ac:dyDescent="0.4">
      <c r="A48" s="147"/>
      <c r="B48" s="148"/>
      <c r="C48" s="149"/>
      <c r="D48" s="71"/>
      <c r="E48" s="52"/>
      <c r="F48" s="52"/>
      <c r="G48" s="52"/>
      <c r="H48" s="65"/>
      <c r="I48" s="18"/>
      <c r="J48" s="18"/>
      <c r="K48" s="18"/>
    </row>
    <row r="49" spans="1:11" s="101" customFormat="1" ht="41.25" customHeight="1" x14ac:dyDescent="0.4">
      <c r="A49" s="147"/>
      <c r="B49" s="148"/>
      <c r="C49" s="149"/>
      <c r="D49" s="71"/>
      <c r="E49" s="52"/>
      <c r="F49" s="52"/>
      <c r="G49" s="52"/>
      <c r="H49" s="65"/>
      <c r="I49" s="18"/>
      <c r="J49" s="18"/>
      <c r="K49" s="18"/>
    </row>
    <row r="50" spans="1:11" s="101" customFormat="1" ht="41.25" customHeight="1" x14ac:dyDescent="0.4">
      <c r="A50" s="147"/>
      <c r="B50" s="148"/>
      <c r="C50" s="149"/>
      <c r="D50" s="71"/>
      <c r="E50" s="52"/>
      <c r="F50" s="52"/>
      <c r="G50" s="52"/>
      <c r="H50" s="65"/>
      <c r="I50" s="18"/>
      <c r="J50" s="18"/>
      <c r="K50" s="18"/>
    </row>
    <row r="51" spans="1:11" s="101" customFormat="1" ht="41.25" customHeight="1" x14ac:dyDescent="0.4">
      <c r="A51" s="147"/>
      <c r="B51" s="148"/>
      <c r="C51" s="149"/>
      <c r="D51" s="71"/>
      <c r="E51" s="52"/>
      <c r="F51" s="52"/>
      <c r="G51" s="52"/>
      <c r="H51" s="65"/>
      <c r="I51" s="18"/>
      <c r="J51" s="18"/>
      <c r="K51" s="18"/>
    </row>
    <row r="52" spans="1:11" s="101" customFormat="1" ht="41.25" customHeight="1" x14ac:dyDescent="0.4">
      <c r="A52" s="56"/>
      <c r="B52" s="56"/>
      <c r="C52" s="72" t="s">
        <v>6</v>
      </c>
      <c r="D52" s="73">
        <f>SUM(D48:D51)</f>
        <v>0</v>
      </c>
      <c r="E52" s="52"/>
      <c r="F52" s="52"/>
      <c r="G52" s="52"/>
      <c r="H52" s="65"/>
      <c r="I52" s="18"/>
      <c r="J52" s="18"/>
      <c r="K52" s="18"/>
    </row>
    <row r="53" spans="1:11" s="101" customFormat="1" ht="24" customHeight="1" x14ac:dyDescent="0.4">
      <c r="A53" s="52"/>
      <c r="B53" s="52"/>
      <c r="C53" s="52"/>
      <c r="D53" s="52"/>
      <c r="E53" s="52"/>
      <c r="F53" s="52"/>
      <c r="G53" s="52"/>
      <c r="H53" s="65"/>
      <c r="I53" s="18"/>
      <c r="J53" s="18"/>
      <c r="K53" s="18"/>
    </row>
    <row r="54" spans="1:11" s="101" customFormat="1" ht="24.95" customHeight="1" x14ac:dyDescent="0.4">
      <c r="A54" s="31"/>
      <c r="B54" s="74"/>
      <c r="C54" s="74"/>
      <c r="D54" s="74"/>
      <c r="E54" s="74"/>
      <c r="F54" s="75"/>
      <c r="G54" s="31"/>
      <c r="H54" s="31"/>
      <c r="I54" s="31"/>
      <c r="J54" s="31"/>
      <c r="K54" s="54"/>
    </row>
    <row r="55" spans="1:11" s="101" customFormat="1" ht="24.95" customHeight="1" x14ac:dyDescent="0.4">
      <c r="A55" s="25" t="s">
        <v>457</v>
      </c>
      <c r="B55" s="25"/>
      <c r="C55" s="25"/>
      <c r="D55" s="25"/>
      <c r="E55" s="26"/>
      <c r="F55" s="26"/>
      <c r="G55" s="26"/>
      <c r="H55" s="26"/>
      <c r="I55" s="26"/>
      <c r="J55" s="26"/>
      <c r="K55" s="27"/>
    </row>
    <row r="56" spans="1:11" s="101" customFormat="1" ht="27" customHeight="1" x14ac:dyDescent="0.4">
      <c r="A56" s="125" t="s">
        <v>491</v>
      </c>
      <c r="B56" s="125"/>
      <c r="C56" s="125"/>
      <c r="D56" s="125"/>
      <c r="E56" s="125"/>
      <c r="F56" s="125"/>
      <c r="G56" s="125"/>
      <c r="H56" s="125"/>
      <c r="I56" s="31"/>
      <c r="J56" s="31"/>
      <c r="K56" s="54"/>
    </row>
    <row r="57" spans="1:11" s="101" customFormat="1" ht="15" customHeight="1" x14ac:dyDescent="0.4">
      <c r="A57" s="52"/>
      <c r="B57" s="52"/>
      <c r="C57" s="52"/>
      <c r="D57" s="52"/>
      <c r="E57" s="52"/>
      <c r="F57" s="52"/>
      <c r="G57" s="52"/>
      <c r="H57" s="52"/>
      <c r="I57" s="31"/>
      <c r="J57" s="31"/>
      <c r="K57" s="54"/>
    </row>
    <row r="58" spans="1:11" s="101" customFormat="1" ht="24.95" customHeight="1" x14ac:dyDescent="0.4">
      <c r="A58" s="76"/>
      <c r="B58" s="77"/>
      <c r="C58" s="135" t="s">
        <v>492</v>
      </c>
      <c r="D58" s="136"/>
      <c r="E58" s="134"/>
      <c r="F58" s="134"/>
      <c r="G58" s="134"/>
      <c r="H58" s="134"/>
      <c r="I58" s="78"/>
      <c r="J58" s="31"/>
      <c r="K58" s="54"/>
    </row>
    <row r="59" spans="1:11" s="101" customFormat="1" ht="24.95" customHeight="1" x14ac:dyDescent="0.4">
      <c r="A59" s="79" t="s">
        <v>5</v>
      </c>
      <c r="B59" s="80" t="s">
        <v>428</v>
      </c>
      <c r="C59" s="81" t="s">
        <v>493</v>
      </c>
      <c r="D59" s="81" t="s">
        <v>494</v>
      </c>
      <c r="E59" s="116" t="s">
        <v>6</v>
      </c>
      <c r="F59" s="82"/>
      <c r="G59" s="82"/>
      <c r="H59" s="82"/>
      <c r="I59" s="78"/>
      <c r="J59" s="58"/>
      <c r="K59" s="59"/>
    </row>
    <row r="60" spans="1:11" s="101" customFormat="1" ht="67.5" customHeight="1" x14ac:dyDescent="0.4">
      <c r="A60" s="83" t="str">
        <f>IFERROR(VLOOKUP(B12,'DIR. PARQUES'!$A$1:$E$952, 5, FALSE), "")</f>
        <v/>
      </c>
      <c r="B60" s="84">
        <f>+B12</f>
        <v>0</v>
      </c>
      <c r="C60" s="117"/>
      <c r="D60" s="117"/>
      <c r="E60" s="117">
        <f>+D60+C60</f>
        <v>0</v>
      </c>
      <c r="F60" s="85"/>
      <c r="G60" s="85"/>
      <c r="H60" s="85"/>
      <c r="I60" s="86"/>
      <c r="J60" s="87"/>
      <c r="K60" s="59"/>
    </row>
    <row r="61" spans="1:11" s="24" customFormat="1" ht="24.95" customHeight="1" x14ac:dyDescent="0.4">
      <c r="A61" s="60"/>
      <c r="B61" s="60"/>
      <c r="C61" s="59"/>
      <c r="D61" s="59"/>
      <c r="E61" s="55"/>
      <c r="F61" s="55"/>
      <c r="G61" s="55"/>
      <c r="H61" s="55"/>
      <c r="I61" s="88"/>
      <c r="J61" s="58"/>
      <c r="K61" s="59"/>
    </row>
    <row r="62" spans="1:11" s="24" customFormat="1" ht="24.95" customHeight="1" x14ac:dyDescent="0.4">
      <c r="A62" s="44"/>
      <c r="B62" s="44"/>
      <c r="C62" s="41"/>
      <c r="D62" s="58"/>
      <c r="E62" s="58"/>
      <c r="F62" s="41"/>
      <c r="G62" s="58"/>
      <c r="H62" s="88"/>
      <c r="I62" s="89"/>
      <c r="J62" s="58"/>
      <c r="K62" s="59"/>
    </row>
    <row r="63" spans="1:11" s="24" customFormat="1" ht="24.95" customHeight="1" x14ac:dyDescent="0.4">
      <c r="A63" s="25" t="s">
        <v>458</v>
      </c>
      <c r="B63" s="25"/>
      <c r="C63" s="25"/>
      <c r="D63" s="25"/>
      <c r="E63" s="25"/>
      <c r="F63" s="25"/>
      <c r="G63" s="25"/>
      <c r="H63" s="25"/>
      <c r="I63" s="25"/>
      <c r="J63" s="26"/>
      <c r="K63" s="27"/>
    </row>
    <row r="64" spans="1:11" s="24" customFormat="1" ht="24.95" customHeight="1" x14ac:dyDescent="0.4">
      <c r="A64" s="125" t="s">
        <v>459</v>
      </c>
      <c r="B64" s="125"/>
      <c r="C64" s="125"/>
      <c r="D64" s="125"/>
      <c r="E64" s="125"/>
      <c r="F64" s="125"/>
      <c r="G64" s="52"/>
      <c r="H64" s="53"/>
      <c r="I64" s="53"/>
      <c r="J64" s="31"/>
      <c r="K64" s="54"/>
    </row>
    <row r="65" spans="1:11" s="24" customFormat="1" ht="24.95" customHeight="1" x14ac:dyDescent="0.4">
      <c r="A65" s="90" t="s">
        <v>7</v>
      </c>
      <c r="B65" s="52"/>
      <c r="C65" s="52"/>
      <c r="D65" s="52"/>
      <c r="E65" s="52"/>
      <c r="F65" s="52"/>
      <c r="G65" s="52"/>
      <c r="H65" s="53"/>
      <c r="I65" s="53"/>
      <c r="J65" s="31"/>
      <c r="K65" s="54"/>
    </row>
    <row r="66" spans="1:11" s="24" customFormat="1" ht="53.25" customHeight="1" x14ac:dyDescent="0.4">
      <c r="A66" s="91" t="s">
        <v>460</v>
      </c>
      <c r="B66" s="92" t="s">
        <v>474</v>
      </c>
      <c r="C66" s="118"/>
      <c r="D66" s="118"/>
      <c r="F66" s="93" t="s">
        <v>465</v>
      </c>
      <c r="G66" s="93"/>
      <c r="H66" s="92" t="s">
        <v>474</v>
      </c>
      <c r="I66" s="119"/>
      <c r="J66" s="119"/>
      <c r="K66" s="94"/>
    </row>
    <row r="67" spans="1:11" s="24" customFormat="1" ht="53.25" customHeight="1" x14ac:dyDescent="0.4">
      <c r="A67" s="91" t="s">
        <v>461</v>
      </c>
      <c r="B67" s="92" t="s">
        <v>474</v>
      </c>
      <c r="C67" s="118"/>
      <c r="D67" s="118"/>
      <c r="E67" s="94"/>
      <c r="F67" s="93" t="s">
        <v>466</v>
      </c>
      <c r="G67" s="93"/>
      <c r="H67" s="92" t="s">
        <v>474</v>
      </c>
      <c r="I67" s="119"/>
      <c r="J67" s="119"/>
      <c r="K67" s="94"/>
    </row>
    <row r="68" spans="1:11" s="24" customFormat="1" ht="53.25" customHeight="1" x14ac:dyDescent="0.4">
      <c r="A68" s="91" t="s">
        <v>462</v>
      </c>
      <c r="B68" s="92" t="s">
        <v>474</v>
      </c>
      <c r="C68" s="118"/>
      <c r="D68" s="118"/>
      <c r="E68" s="94"/>
      <c r="F68" s="93" t="s">
        <v>467</v>
      </c>
      <c r="G68" s="93"/>
      <c r="H68" s="92" t="s">
        <v>474</v>
      </c>
      <c r="I68" s="119"/>
      <c r="J68" s="119"/>
      <c r="K68" s="94"/>
    </row>
    <row r="69" spans="1:11" s="24" customFormat="1" ht="53.25" customHeight="1" x14ac:dyDescent="0.4">
      <c r="A69" s="30" t="s">
        <v>463</v>
      </c>
      <c r="B69" s="92" t="s">
        <v>474</v>
      </c>
      <c r="C69" s="118"/>
      <c r="D69" s="118"/>
      <c r="E69" s="95"/>
      <c r="F69" s="143" t="s">
        <v>468</v>
      </c>
      <c r="G69" s="143"/>
      <c r="H69" s="92" t="s">
        <v>474</v>
      </c>
      <c r="I69" s="119"/>
      <c r="J69" s="119"/>
      <c r="K69" s="95"/>
    </row>
    <row r="70" spans="1:11" s="24" customFormat="1" ht="53.25" customHeight="1" x14ac:dyDescent="0.4">
      <c r="A70" s="28" t="s">
        <v>464</v>
      </c>
      <c r="B70" s="92" t="s">
        <v>474</v>
      </c>
      <c r="C70" s="118"/>
      <c r="D70" s="118"/>
      <c r="E70" s="95"/>
      <c r="F70" s="143" t="s">
        <v>469</v>
      </c>
      <c r="G70" s="143"/>
      <c r="H70" s="92" t="s">
        <v>474</v>
      </c>
      <c r="I70" s="119"/>
      <c r="J70" s="119"/>
      <c r="K70" s="95"/>
    </row>
    <row r="71" spans="1:11" s="24" customFormat="1" ht="19.5" customHeight="1" x14ac:dyDescent="0.4">
      <c r="A71" s="34"/>
      <c r="B71" s="34"/>
      <c r="C71" s="34"/>
      <c r="D71" s="96"/>
      <c r="E71" s="96"/>
      <c r="F71" s="31"/>
      <c r="G71" s="97"/>
      <c r="H71" s="97"/>
      <c r="I71" s="97"/>
      <c r="J71" s="96"/>
      <c r="K71" s="96"/>
    </row>
    <row r="72" spans="1:11" s="24" customFormat="1" ht="19.5" customHeight="1" x14ac:dyDescent="0.4">
      <c r="A72" s="34"/>
      <c r="B72" s="34"/>
      <c r="C72" s="34"/>
      <c r="D72" s="96"/>
      <c r="E72" s="96"/>
      <c r="F72" s="31"/>
      <c r="G72" s="97"/>
      <c r="H72" s="97"/>
      <c r="I72" s="97"/>
      <c r="J72" s="96"/>
      <c r="K72" s="96"/>
    </row>
    <row r="73" spans="1:11" s="24" customFormat="1" ht="30" customHeight="1" x14ac:dyDescent="0.4">
      <c r="A73" s="25" t="s">
        <v>495</v>
      </c>
      <c r="B73" s="25"/>
      <c r="C73" s="25"/>
      <c r="D73" s="25"/>
      <c r="E73" s="25"/>
      <c r="F73" s="25"/>
      <c r="G73" s="25"/>
      <c r="H73" s="25"/>
      <c r="I73" s="25"/>
      <c r="J73" s="26"/>
      <c r="K73" s="27"/>
    </row>
    <row r="74" spans="1:11" s="24" customFormat="1" ht="36" customHeight="1" x14ac:dyDescent="0.4">
      <c r="A74" s="69" t="s">
        <v>496</v>
      </c>
      <c r="B74" s="98" t="b">
        <v>0</v>
      </c>
      <c r="C74" s="69" t="s">
        <v>502</v>
      </c>
      <c r="D74" s="69"/>
      <c r="E74" s="98" t="b">
        <v>0</v>
      </c>
      <c r="F74" s="69" t="s">
        <v>510</v>
      </c>
      <c r="G74" s="69"/>
      <c r="H74" s="98" t="b">
        <v>0</v>
      </c>
      <c r="I74" s="97"/>
      <c r="J74" s="96"/>
      <c r="K74" s="96"/>
    </row>
    <row r="75" spans="1:11" s="24" customFormat="1" ht="66.75" customHeight="1" x14ac:dyDescent="0.4">
      <c r="A75" s="47" t="s">
        <v>497</v>
      </c>
      <c r="B75" s="98" t="b">
        <v>0</v>
      </c>
      <c r="C75" s="69" t="s">
        <v>503</v>
      </c>
      <c r="D75" s="69"/>
      <c r="E75" s="98" t="b">
        <v>0</v>
      </c>
      <c r="F75" s="69" t="s">
        <v>511</v>
      </c>
      <c r="G75" s="69"/>
      <c r="H75" s="98" t="b">
        <v>0</v>
      </c>
      <c r="I75" s="97"/>
      <c r="J75" s="96"/>
      <c r="K75" s="96"/>
    </row>
    <row r="76" spans="1:11" s="24" customFormat="1" ht="51" customHeight="1" x14ac:dyDescent="0.4">
      <c r="A76" s="69" t="s">
        <v>470</v>
      </c>
      <c r="B76" s="98" t="b">
        <v>0</v>
      </c>
      <c r="C76" s="129" t="s">
        <v>504</v>
      </c>
      <c r="D76" s="129"/>
      <c r="E76" s="98" t="b">
        <v>0</v>
      </c>
      <c r="F76" s="69" t="s">
        <v>512</v>
      </c>
      <c r="G76" s="69"/>
      <c r="H76" s="98" t="b">
        <v>0</v>
      </c>
      <c r="I76" s="97"/>
      <c r="J76" s="96"/>
      <c r="K76" s="96"/>
    </row>
    <row r="77" spans="1:11" s="24" customFormat="1" ht="57" customHeight="1" x14ac:dyDescent="0.4">
      <c r="A77" s="69" t="s">
        <v>498</v>
      </c>
      <c r="B77" s="98" t="b">
        <v>0</v>
      </c>
      <c r="C77" s="129" t="s">
        <v>505</v>
      </c>
      <c r="D77" s="129"/>
      <c r="E77" s="98" t="b">
        <v>0</v>
      </c>
      <c r="F77" s="69" t="s">
        <v>509</v>
      </c>
      <c r="G77" s="69"/>
      <c r="H77" s="98" t="b">
        <v>0</v>
      </c>
      <c r="I77" s="97"/>
      <c r="J77" s="96"/>
      <c r="K77" s="96"/>
    </row>
    <row r="78" spans="1:11" s="24" customFormat="1" ht="61.5" customHeight="1" x14ac:dyDescent="0.4">
      <c r="A78" s="69" t="s">
        <v>499</v>
      </c>
      <c r="B78" s="98" t="b">
        <v>0</v>
      </c>
      <c r="C78" s="129" t="s">
        <v>506</v>
      </c>
      <c r="D78" s="129"/>
      <c r="E78" s="98" t="b">
        <v>0</v>
      </c>
      <c r="F78" s="69" t="s">
        <v>513</v>
      </c>
      <c r="G78" s="69"/>
      <c r="H78" s="98" t="b">
        <v>0</v>
      </c>
      <c r="I78" s="97"/>
      <c r="J78" s="96"/>
      <c r="K78" s="96"/>
    </row>
    <row r="79" spans="1:11" s="24" customFormat="1" ht="36" customHeight="1" x14ac:dyDescent="0.4">
      <c r="A79" s="69" t="s">
        <v>500</v>
      </c>
      <c r="B79" s="98" t="b">
        <v>0</v>
      </c>
      <c r="C79" s="69" t="s">
        <v>507</v>
      </c>
      <c r="D79" s="69"/>
      <c r="E79" s="98" t="b">
        <v>0</v>
      </c>
      <c r="F79" s="69" t="s">
        <v>514</v>
      </c>
      <c r="G79" s="69"/>
      <c r="H79" s="98" t="b">
        <v>0</v>
      </c>
      <c r="I79" s="97"/>
      <c r="J79" s="96"/>
      <c r="K79" s="96"/>
    </row>
    <row r="80" spans="1:11" s="24" customFormat="1" ht="43.5" customHeight="1" x14ac:dyDescent="0.4">
      <c r="A80" s="69" t="s">
        <v>501</v>
      </c>
      <c r="B80" s="98" t="b">
        <v>0</v>
      </c>
      <c r="C80" s="69" t="s">
        <v>508</v>
      </c>
      <c r="D80" s="69"/>
      <c r="E80" s="98" t="b">
        <v>0</v>
      </c>
      <c r="F80" s="129" t="s">
        <v>471</v>
      </c>
      <c r="G80" s="129"/>
      <c r="H80" s="150" t="b">
        <v>0</v>
      </c>
      <c r="I80" s="97"/>
      <c r="J80" s="96"/>
      <c r="K80" s="96"/>
    </row>
    <row r="81" spans="1:11" s="24" customFormat="1" ht="42" customHeight="1" x14ac:dyDescent="0.4">
      <c r="A81" s="34"/>
      <c r="B81" s="34"/>
      <c r="C81" s="34"/>
      <c r="D81" s="96"/>
      <c r="E81" s="96"/>
      <c r="F81" s="129"/>
      <c r="G81" s="129"/>
      <c r="H81" s="150"/>
      <c r="I81" s="97"/>
      <c r="J81" s="96"/>
      <c r="K81" s="96"/>
    </row>
    <row r="82" spans="1:11" s="24" customFormat="1" ht="31.5" customHeight="1" x14ac:dyDescent="0.4">
      <c r="A82" s="34"/>
      <c r="B82" s="34"/>
      <c r="C82" s="34"/>
      <c r="D82" s="96"/>
      <c r="E82" s="96"/>
      <c r="F82" s="47"/>
      <c r="G82" s="47"/>
      <c r="H82" s="102"/>
      <c r="I82" s="97"/>
      <c r="J82" s="96"/>
      <c r="K82" s="96"/>
    </row>
    <row r="83" spans="1:11" s="24" customFormat="1" ht="31.5" customHeight="1" x14ac:dyDescent="0.4">
      <c r="A83" s="34"/>
      <c r="B83" s="34"/>
      <c r="C83" s="34"/>
      <c r="D83" s="96"/>
      <c r="E83" s="96"/>
      <c r="F83" s="47"/>
      <c r="G83" s="47"/>
      <c r="H83" s="102"/>
      <c r="I83" s="97"/>
      <c r="J83" s="96"/>
      <c r="K83" s="96"/>
    </row>
    <row r="84" spans="1:11" s="24" customFormat="1" ht="31.5" customHeight="1" x14ac:dyDescent="0.4">
      <c r="A84" s="34"/>
      <c r="B84" s="34"/>
      <c r="C84" s="34"/>
      <c r="D84" s="96"/>
      <c r="E84" s="96"/>
      <c r="F84" s="47"/>
      <c r="G84" s="47"/>
      <c r="H84" s="102"/>
      <c r="I84" s="97"/>
      <c r="J84" s="96"/>
      <c r="K84" s="96"/>
    </row>
    <row r="85" spans="1:11" ht="31.5" customHeight="1" x14ac:dyDescent="0.25">
      <c r="A85" s="12"/>
      <c r="B85" s="12"/>
      <c r="C85" s="12"/>
      <c r="D85" s="13"/>
      <c r="E85" s="13"/>
      <c r="F85" s="16"/>
      <c r="G85" s="16"/>
      <c r="H85" s="19"/>
      <c r="I85" s="14"/>
      <c r="J85" s="13"/>
      <c r="K85" s="13"/>
    </row>
    <row r="86" spans="1:11" ht="31.5" customHeight="1" x14ac:dyDescent="0.25">
      <c r="A86" s="12"/>
      <c r="B86" s="12"/>
      <c r="C86" s="12"/>
      <c r="D86" s="13"/>
      <c r="E86" s="13"/>
      <c r="F86" s="16"/>
      <c r="G86" s="16"/>
      <c r="H86" s="19"/>
      <c r="I86" s="14"/>
      <c r="J86" s="13"/>
      <c r="K86" s="13"/>
    </row>
    <row r="87" spans="1:11" ht="31.5" customHeight="1" x14ac:dyDescent="0.25">
      <c r="A87" s="12"/>
      <c r="B87" s="12"/>
      <c r="C87" s="12"/>
      <c r="D87" s="13"/>
      <c r="E87" s="13"/>
      <c r="F87" s="16"/>
      <c r="G87" s="16"/>
      <c r="H87" s="19"/>
      <c r="I87" s="14"/>
      <c r="J87" s="13"/>
      <c r="K87" s="13"/>
    </row>
    <row r="88" spans="1:11" s="31" customFormat="1" ht="16.5" customHeight="1" x14ac:dyDescent="0.35">
      <c r="K88" s="54"/>
    </row>
    <row r="89" spans="1:11" s="31" customFormat="1" ht="27" customHeight="1" x14ac:dyDescent="0.35">
      <c r="A89" s="122" t="s">
        <v>515</v>
      </c>
      <c r="B89" s="122"/>
      <c r="C89" s="122"/>
      <c r="D89" s="122"/>
      <c r="E89" s="122"/>
      <c r="F89" s="122"/>
      <c r="G89" s="122"/>
      <c r="H89" s="122"/>
      <c r="I89" s="122"/>
      <c r="J89" s="26"/>
      <c r="K89" s="27"/>
    </row>
    <row r="90" spans="1:11" s="31" customFormat="1" ht="59.25" customHeight="1" x14ac:dyDescent="0.35">
      <c r="A90" s="69" t="s">
        <v>516</v>
      </c>
      <c r="B90" s="69"/>
      <c r="C90" s="98" t="b">
        <v>0</v>
      </c>
      <c r="D90" s="69"/>
      <c r="E90" s="69" t="s">
        <v>525</v>
      </c>
      <c r="F90" s="69"/>
      <c r="G90" s="98" t="b">
        <v>0</v>
      </c>
      <c r="H90" s="69"/>
      <c r="I90" s="69"/>
      <c r="J90" s="69"/>
      <c r="K90" s="69"/>
    </row>
    <row r="91" spans="1:11" s="31" customFormat="1" ht="59.25" customHeight="1" x14ac:dyDescent="0.35">
      <c r="A91" s="69" t="s">
        <v>517</v>
      </c>
      <c r="B91" s="69"/>
      <c r="C91" s="98" t="b">
        <v>0</v>
      </c>
      <c r="D91" s="69"/>
      <c r="E91" s="129" t="s">
        <v>526</v>
      </c>
      <c r="F91" s="129"/>
      <c r="G91" s="98" t="b">
        <v>0</v>
      </c>
      <c r="H91" s="69"/>
      <c r="I91" s="69"/>
      <c r="J91" s="69"/>
      <c r="K91" s="69"/>
    </row>
    <row r="92" spans="1:11" s="31" customFormat="1" ht="59.25" customHeight="1" x14ac:dyDescent="0.35">
      <c r="A92" s="47" t="s">
        <v>518</v>
      </c>
      <c r="B92" s="69"/>
      <c r="C92" s="98" t="b">
        <v>0</v>
      </c>
      <c r="D92" s="69"/>
      <c r="E92" s="69" t="s">
        <v>527</v>
      </c>
      <c r="F92" s="69"/>
      <c r="G92" s="98" t="b">
        <v>0</v>
      </c>
      <c r="H92" s="69"/>
      <c r="I92" s="69"/>
      <c r="J92" s="69"/>
      <c r="K92" s="69"/>
    </row>
    <row r="93" spans="1:11" s="31" customFormat="1" ht="59.25" customHeight="1" x14ac:dyDescent="0.35">
      <c r="A93" s="47" t="s">
        <v>519</v>
      </c>
      <c r="B93" s="69"/>
      <c r="C93" s="98" t="b">
        <v>0</v>
      </c>
      <c r="D93" s="69"/>
      <c r="E93" s="129" t="s">
        <v>528</v>
      </c>
      <c r="F93" s="129"/>
      <c r="G93" s="98" t="b">
        <v>0</v>
      </c>
      <c r="H93" s="69"/>
      <c r="I93" s="69"/>
      <c r="J93" s="69"/>
      <c r="K93" s="69"/>
    </row>
    <row r="94" spans="1:11" s="31" customFormat="1" ht="104.25" customHeight="1" x14ac:dyDescent="0.35">
      <c r="A94" s="47" t="s">
        <v>520</v>
      </c>
      <c r="B94" s="69"/>
      <c r="C94" s="98" t="b">
        <v>0</v>
      </c>
      <c r="D94" s="69"/>
      <c r="E94" s="129" t="s">
        <v>529</v>
      </c>
      <c r="F94" s="129"/>
      <c r="G94" s="98" t="b">
        <v>0</v>
      </c>
      <c r="H94" s="69"/>
      <c r="I94" s="69"/>
      <c r="J94" s="69"/>
      <c r="K94" s="69"/>
    </row>
    <row r="95" spans="1:11" s="31" customFormat="1" ht="86.25" customHeight="1" x14ac:dyDescent="0.35">
      <c r="A95" s="69" t="s">
        <v>521</v>
      </c>
      <c r="B95" s="69"/>
      <c r="C95" s="98" t="b">
        <v>0</v>
      </c>
      <c r="D95" s="69"/>
      <c r="E95" s="129" t="s">
        <v>530</v>
      </c>
      <c r="F95" s="129"/>
      <c r="G95" s="98" t="b">
        <v>0</v>
      </c>
      <c r="H95" s="69"/>
      <c r="I95" s="69"/>
      <c r="J95" s="69"/>
      <c r="K95" s="69"/>
    </row>
    <row r="96" spans="1:11" s="31" customFormat="1" ht="59.25" customHeight="1" x14ac:dyDescent="0.35">
      <c r="A96" s="69" t="s">
        <v>522</v>
      </c>
      <c r="B96" s="69"/>
      <c r="C96" s="98" t="b">
        <v>0</v>
      </c>
      <c r="D96" s="69"/>
      <c r="E96" s="69" t="s">
        <v>531</v>
      </c>
      <c r="F96" s="69"/>
      <c r="G96" s="98" t="b">
        <v>0</v>
      </c>
      <c r="H96" s="69"/>
      <c r="I96" s="69"/>
      <c r="J96" s="69"/>
      <c r="K96" s="69"/>
    </row>
    <row r="97" spans="1:12" s="31" customFormat="1" ht="59.25" customHeight="1" x14ac:dyDescent="0.35">
      <c r="A97" s="69" t="s">
        <v>523</v>
      </c>
      <c r="B97" s="53"/>
      <c r="C97" s="98" t="b">
        <v>0</v>
      </c>
      <c r="D97" s="53"/>
      <c r="E97" s="47" t="s">
        <v>532</v>
      </c>
      <c r="F97" s="153"/>
      <c r="G97" s="153"/>
      <c r="H97" s="53"/>
      <c r="I97" s="53"/>
      <c r="K97" s="54"/>
    </row>
    <row r="98" spans="1:12" s="31" customFormat="1" ht="59.25" customHeight="1" x14ac:dyDescent="0.35">
      <c r="A98" s="69" t="s">
        <v>524</v>
      </c>
      <c r="B98" s="53"/>
      <c r="C98" s="98" t="b">
        <v>0</v>
      </c>
      <c r="D98" s="53"/>
      <c r="E98" s="53"/>
      <c r="F98" s="53"/>
      <c r="G98" s="53"/>
      <c r="H98" s="53"/>
      <c r="I98" s="53"/>
      <c r="K98" s="54"/>
    </row>
    <row r="99" spans="1:12" s="31" customFormat="1" ht="20.100000000000001" customHeight="1" x14ac:dyDescent="0.35">
      <c r="A99" s="69"/>
      <c r="B99" s="53"/>
      <c r="C99" s="53"/>
      <c r="D99" s="53"/>
      <c r="E99" s="53"/>
      <c r="F99" s="53"/>
      <c r="G99" s="53"/>
      <c r="H99" s="53"/>
      <c r="I99" s="53"/>
      <c r="K99" s="54"/>
    </row>
    <row r="100" spans="1:12" s="31" customFormat="1" ht="20.100000000000001" customHeight="1" x14ac:dyDescent="0.35">
      <c r="A100" s="69"/>
      <c r="B100" s="53"/>
      <c r="C100" s="53"/>
      <c r="D100" s="53"/>
      <c r="E100" s="53"/>
      <c r="F100" s="53"/>
      <c r="G100" s="53"/>
      <c r="H100" s="53"/>
      <c r="I100" s="53"/>
      <c r="K100" s="54"/>
    </row>
    <row r="101" spans="1:12" s="31" customFormat="1" ht="29.25" customHeight="1" x14ac:dyDescent="0.35">
      <c r="A101" s="99" t="s">
        <v>533</v>
      </c>
      <c r="B101" s="99"/>
      <c r="C101" s="99"/>
      <c r="D101" s="99"/>
      <c r="E101" s="99"/>
      <c r="F101" s="99"/>
      <c r="G101" s="99"/>
      <c r="H101" s="99"/>
      <c r="I101" s="99"/>
      <c r="J101" s="100"/>
      <c r="K101" s="100"/>
      <c r="L101" s="103"/>
    </row>
    <row r="102" spans="1:12" s="31" customFormat="1" ht="51" customHeight="1" x14ac:dyDescent="0.35">
      <c r="A102" s="129" t="s">
        <v>534</v>
      </c>
      <c r="B102" s="129"/>
      <c r="C102" s="98" t="b">
        <v>0</v>
      </c>
      <c r="D102" s="69"/>
      <c r="E102" s="129" t="s">
        <v>537</v>
      </c>
      <c r="F102" s="129"/>
      <c r="G102" s="98" t="b">
        <v>0</v>
      </c>
      <c r="I102" s="47"/>
      <c r="J102" s="47"/>
      <c r="K102" s="47"/>
      <c r="L102" s="47"/>
    </row>
    <row r="103" spans="1:12" s="31" customFormat="1" ht="67.5" customHeight="1" x14ac:dyDescent="0.35">
      <c r="A103" s="69" t="s">
        <v>535</v>
      </c>
      <c r="C103" s="98" t="b">
        <v>0</v>
      </c>
      <c r="D103" s="69"/>
      <c r="E103" s="129" t="s">
        <v>538</v>
      </c>
      <c r="F103" s="129"/>
      <c r="G103" s="98" t="b">
        <v>0</v>
      </c>
      <c r="I103" s="47"/>
      <c r="J103" s="47"/>
      <c r="K103" s="47"/>
      <c r="L103" s="47"/>
    </row>
    <row r="104" spans="1:12" s="31" customFormat="1" ht="51" customHeight="1" x14ac:dyDescent="0.35">
      <c r="A104" s="69" t="s">
        <v>536</v>
      </c>
      <c r="C104" s="98" t="b">
        <v>0</v>
      </c>
      <c r="D104" s="69"/>
      <c r="E104" s="69" t="s">
        <v>539</v>
      </c>
      <c r="G104" s="98" t="b">
        <v>0</v>
      </c>
      <c r="I104" s="47"/>
      <c r="J104" s="47"/>
      <c r="K104" s="47"/>
      <c r="L104" s="47"/>
    </row>
    <row r="105" spans="1:12" s="31" customFormat="1" ht="51" customHeight="1" x14ac:dyDescent="0.35">
      <c r="A105" s="69"/>
      <c r="D105" s="69"/>
      <c r="E105" s="69" t="s">
        <v>540</v>
      </c>
      <c r="F105" s="69"/>
      <c r="G105" s="98" t="b">
        <v>0</v>
      </c>
      <c r="I105" s="47"/>
      <c r="J105" s="47"/>
      <c r="K105" s="47"/>
      <c r="L105" s="47"/>
    </row>
    <row r="106" spans="1:12" s="31" customFormat="1" ht="36" customHeight="1" x14ac:dyDescent="0.35">
      <c r="A106" s="53"/>
      <c r="B106" s="53"/>
      <c r="C106" s="53"/>
      <c r="D106" s="53"/>
      <c r="E106" s="47" t="s">
        <v>541</v>
      </c>
      <c r="F106" s="153"/>
      <c r="G106" s="153"/>
      <c r="I106" s="53"/>
      <c r="K106" s="54"/>
    </row>
    <row r="107" spans="1:12" s="23" customFormat="1" ht="27" customHeight="1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1"/>
      <c r="K107" s="22"/>
    </row>
    <row r="108" spans="1:12" ht="51" customHeight="1" x14ac:dyDescent="0.2">
      <c r="A108" s="142" t="s">
        <v>475</v>
      </c>
      <c r="B108" s="142"/>
      <c r="C108" s="142"/>
      <c r="D108" s="142"/>
      <c r="E108" s="142"/>
      <c r="F108" s="142"/>
      <c r="G108" s="154"/>
      <c r="H108" s="154"/>
      <c r="I108" s="154"/>
      <c r="J108" s="154"/>
      <c r="K108" s="154"/>
    </row>
  </sheetData>
  <sheetProtection insertRows="0"/>
  <mergeCells count="76">
    <mergeCell ref="A108:F108"/>
    <mergeCell ref="F106:G106"/>
    <mergeCell ref="E91:F91"/>
    <mergeCell ref="F97:G97"/>
    <mergeCell ref="A102:B102"/>
    <mergeCell ref="E102:F102"/>
    <mergeCell ref="E95:F95"/>
    <mergeCell ref="E94:F94"/>
    <mergeCell ref="E93:F93"/>
    <mergeCell ref="E103:F103"/>
    <mergeCell ref="B23:B24"/>
    <mergeCell ref="A43:F43"/>
    <mergeCell ref="I43:K43"/>
    <mergeCell ref="A46:D46"/>
    <mergeCell ref="E32:E33"/>
    <mergeCell ref="G32:G33"/>
    <mergeCell ref="H32:H33"/>
    <mergeCell ref="A35:A36"/>
    <mergeCell ref="B35:B36"/>
    <mergeCell ref="D35:D36"/>
    <mergeCell ref="E35:E36"/>
    <mergeCell ref="F69:G69"/>
    <mergeCell ref="F70:G70"/>
    <mergeCell ref="C67:D67"/>
    <mergeCell ref="A47:C47"/>
    <mergeCell ref="A48:C48"/>
    <mergeCell ref="A49:C49"/>
    <mergeCell ref="A50:C50"/>
    <mergeCell ref="A51:C51"/>
    <mergeCell ref="A64:F64"/>
    <mergeCell ref="C68:D68"/>
    <mergeCell ref="F80:G81"/>
    <mergeCell ref="H80:H81"/>
    <mergeCell ref="C76:D76"/>
    <mergeCell ref="C77:D77"/>
    <mergeCell ref="C78:D78"/>
    <mergeCell ref="A6:B9"/>
    <mergeCell ref="D6:G6"/>
    <mergeCell ref="E58:F58"/>
    <mergeCell ref="C58:D58"/>
    <mergeCell ref="G58:H58"/>
    <mergeCell ref="D29:D30"/>
    <mergeCell ref="G29:G30"/>
    <mergeCell ref="H29:H30"/>
    <mergeCell ref="E29:E30"/>
    <mergeCell ref="D32:D33"/>
    <mergeCell ref="A56:H56"/>
    <mergeCell ref="E20:F20"/>
    <mergeCell ref="B13:D13"/>
    <mergeCell ref="H14:I14"/>
    <mergeCell ref="H15:I15"/>
    <mergeCell ref="A23:A24"/>
    <mergeCell ref="I6:J6"/>
    <mergeCell ref="A11:C11"/>
    <mergeCell ref="B12:D12"/>
    <mergeCell ref="G12:I12"/>
    <mergeCell ref="A89:I89"/>
    <mergeCell ref="A45:G45"/>
    <mergeCell ref="A41:G41"/>
    <mergeCell ref="B16:C16"/>
    <mergeCell ref="B15:C15"/>
    <mergeCell ref="I41:K41"/>
    <mergeCell ref="I45:K45"/>
    <mergeCell ref="A20:B20"/>
    <mergeCell ref="A29:A30"/>
    <mergeCell ref="B29:B30"/>
    <mergeCell ref="A32:A33"/>
    <mergeCell ref="B32:B33"/>
    <mergeCell ref="C69:D69"/>
    <mergeCell ref="C70:D70"/>
    <mergeCell ref="I66:J66"/>
    <mergeCell ref="I67:J67"/>
    <mergeCell ref="I68:J68"/>
    <mergeCell ref="I69:J69"/>
    <mergeCell ref="I70:J70"/>
    <mergeCell ref="C66:D66"/>
  </mergeCells>
  <phoneticPr fontId="9" type="noConversion"/>
  <dataValidations count="1">
    <dataValidation type="custom" allowBlank="1" showInputMessage="1" showErrorMessage="1" errorTitle="Entrada no válida " error="Por favor, ingrese el teléfono con guiones (000-000-0000)_x000a_" sqref="B14" xr:uid="{31D6844A-52D1-4B84-B015-83AADDCD2739}">
      <formula1>AND(LEN(B14) = 12, MID(B14, 4, 1) = "-", MID(B14, 8, 1) = "-", ISNUMBER(VALUE(SUBSTITUTE(SUBSTITUTE(B14, "-", ""), " ", ""))))</formula1>
    </dataValidation>
  </dataValidations>
  <pageMargins left="0.7" right="0.7" top="0.75" bottom="0.75" header="0.3" footer="0.3"/>
  <pageSetup scale="21" fitToHeight="0" orientation="portrait" horizontalDpi="4294967295" verticalDpi="4294967295" r:id="rId1"/>
  <headerFooter alignWithMargins="0">
    <oddHeader>&amp;C&amp;"Times New Roman,Negrita"&amp;36CONSEJO NACIONAL DE ZONAS FRANCAS DE EXPORTACIÓN
CENSO NACIONAL DE ZONAS FRANCAS
2025</oddHeader>
  </headerFooter>
  <rowBreaks count="2" manualBreakCount="2">
    <brk id="84" max="10" man="1"/>
    <brk id="120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37ACDB-EEFC-4114-8BA8-061B1E38D5D0}">
          <x14:formula1>
            <xm:f>Validación!$A$1:$A$2</xm:f>
          </x14:formula1>
          <xm:sqref>F15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C20 G20</xm:sqref>
        </x14:dataValidation>
        <x14:dataValidation type="list" allowBlank="1" showInputMessage="1" showErrorMessage="1" xr:uid="{10461239-4567-4AA8-91F6-63734F2AD84E}">
          <x14:formula1>
            <xm:f>'DIR. PARQUES'!$A$2:$A$952</xm:f>
          </x14:formula1>
          <xm:sqref>B12:D12</xm:sqref>
        </x14:dataValidation>
        <x14:dataValidation type="list" allowBlank="1" showInputMessage="1" showErrorMessage="1" xr:uid="{EB1C8A8E-6FEC-4A6C-AD7B-075BC15674F8}">
          <x14:formula1>
            <xm:f>Validación!E$2:E$246</xm:f>
          </x14:formula1>
          <xm:sqref>A48:C51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C1" sqref="C1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17" t="s">
        <v>481</v>
      </c>
      <c r="B1" s="2">
        <v>1</v>
      </c>
      <c r="C1" s="2" t="s">
        <v>10</v>
      </c>
      <c r="E1" s="6" t="s">
        <v>215</v>
      </c>
    </row>
    <row r="2" spans="1:9" x14ac:dyDescent="0.2">
      <c r="A2" s="17" t="s">
        <v>212</v>
      </c>
      <c r="B2">
        <v>2</v>
      </c>
      <c r="C2" s="2" t="s">
        <v>8</v>
      </c>
      <c r="E2" s="5" t="s">
        <v>359</v>
      </c>
    </row>
    <row r="3" spans="1:9" x14ac:dyDescent="0.2">
      <c r="B3" s="2">
        <v>3</v>
      </c>
      <c r="C3" s="2" t="s">
        <v>9</v>
      </c>
      <c r="E3" s="5" t="s">
        <v>233</v>
      </c>
    </row>
    <row r="4" spans="1:9" x14ac:dyDescent="0.2">
      <c r="A4" s="2" t="s">
        <v>213</v>
      </c>
      <c r="B4">
        <v>4</v>
      </c>
      <c r="C4" s="2" t="s">
        <v>11</v>
      </c>
      <c r="E4" s="5" t="s">
        <v>70</v>
      </c>
    </row>
    <row r="5" spans="1:9" x14ac:dyDescent="0.2">
      <c r="A5" s="2" t="s">
        <v>214</v>
      </c>
      <c r="B5" s="2">
        <v>5</v>
      </c>
      <c r="E5" s="5" t="s">
        <v>237</v>
      </c>
    </row>
    <row r="6" spans="1:9" x14ac:dyDescent="0.2">
      <c r="B6">
        <v>6</v>
      </c>
      <c r="E6" s="5" t="s">
        <v>261</v>
      </c>
    </row>
    <row r="7" spans="1:9" x14ac:dyDescent="0.2">
      <c r="B7" s="2">
        <v>7</v>
      </c>
      <c r="E7" s="5" t="s">
        <v>344</v>
      </c>
    </row>
    <row r="8" spans="1:9" x14ac:dyDescent="0.2">
      <c r="B8">
        <v>8</v>
      </c>
      <c r="E8" s="5" t="s">
        <v>323</v>
      </c>
      <c r="I8" s="3"/>
    </row>
    <row r="9" spans="1:9" x14ac:dyDescent="0.2">
      <c r="B9" s="2">
        <v>9</v>
      </c>
      <c r="E9" s="5" t="s">
        <v>340</v>
      </c>
    </row>
    <row r="10" spans="1:9" x14ac:dyDescent="0.2">
      <c r="B10">
        <v>10</v>
      </c>
      <c r="E10" s="5" t="s">
        <v>360</v>
      </c>
      <c r="I10" s="3"/>
    </row>
    <row r="11" spans="1:9" x14ac:dyDescent="0.2">
      <c r="B11" s="2">
        <v>11</v>
      </c>
      <c r="E11" s="5" t="s">
        <v>262</v>
      </c>
    </row>
    <row r="12" spans="1:9" x14ac:dyDescent="0.2">
      <c r="B12">
        <v>12</v>
      </c>
      <c r="E12" s="5" t="s">
        <v>105</v>
      </c>
    </row>
    <row r="13" spans="1:9" x14ac:dyDescent="0.2">
      <c r="B13" s="2">
        <v>13</v>
      </c>
      <c r="E13" s="5" t="s">
        <v>245</v>
      </c>
    </row>
    <row r="14" spans="1:9" x14ac:dyDescent="0.2">
      <c r="B14">
        <v>14</v>
      </c>
      <c r="E14" s="5" t="s">
        <v>342</v>
      </c>
    </row>
    <row r="15" spans="1:9" x14ac:dyDescent="0.2">
      <c r="B15" s="2">
        <v>15</v>
      </c>
      <c r="E15" s="5" t="s">
        <v>42</v>
      </c>
    </row>
    <row r="16" spans="1:9" x14ac:dyDescent="0.2">
      <c r="B16">
        <v>16</v>
      </c>
      <c r="E16" s="5" t="s">
        <v>216</v>
      </c>
    </row>
    <row r="17" spans="2:5" x14ac:dyDescent="0.2">
      <c r="B17" s="2">
        <v>17</v>
      </c>
      <c r="E17" s="5" t="s">
        <v>392</v>
      </c>
    </row>
    <row r="18" spans="2:5" x14ac:dyDescent="0.2">
      <c r="B18">
        <v>18</v>
      </c>
      <c r="E18" s="5" t="s">
        <v>324</v>
      </c>
    </row>
    <row r="19" spans="2:5" x14ac:dyDescent="0.2">
      <c r="B19" s="2">
        <v>19</v>
      </c>
      <c r="E19" s="5" t="s">
        <v>361</v>
      </c>
    </row>
    <row r="20" spans="2:5" x14ac:dyDescent="0.2">
      <c r="B20">
        <v>20</v>
      </c>
      <c r="E20" s="5" t="s">
        <v>362</v>
      </c>
    </row>
    <row r="21" spans="2:5" x14ac:dyDescent="0.2">
      <c r="E21" s="5" t="s">
        <v>325</v>
      </c>
    </row>
    <row r="22" spans="2:5" x14ac:dyDescent="0.2">
      <c r="E22" s="5" t="s">
        <v>241</v>
      </c>
    </row>
    <row r="23" spans="2:5" x14ac:dyDescent="0.2">
      <c r="E23" s="5" t="s">
        <v>217</v>
      </c>
    </row>
    <row r="24" spans="2:5" x14ac:dyDescent="0.2">
      <c r="E24" s="5" t="s">
        <v>158</v>
      </c>
    </row>
    <row r="25" spans="2:5" x14ac:dyDescent="0.2">
      <c r="E25" s="5" t="s">
        <v>263</v>
      </c>
    </row>
    <row r="26" spans="2:5" x14ac:dyDescent="0.2">
      <c r="E26" s="5" t="s">
        <v>347</v>
      </c>
    </row>
    <row r="27" spans="2:5" x14ac:dyDescent="0.2">
      <c r="E27" s="5" t="s">
        <v>401</v>
      </c>
    </row>
    <row r="28" spans="2:5" x14ac:dyDescent="0.2">
      <c r="E28" s="5" t="s">
        <v>350</v>
      </c>
    </row>
    <row r="29" spans="2:5" x14ac:dyDescent="0.2">
      <c r="E29" s="5" t="s">
        <v>243</v>
      </c>
    </row>
    <row r="30" spans="2:5" x14ac:dyDescent="0.2">
      <c r="E30" s="5" t="s">
        <v>264</v>
      </c>
    </row>
    <row r="31" spans="2:5" x14ac:dyDescent="0.2">
      <c r="E31" s="5" t="s">
        <v>124</v>
      </c>
    </row>
    <row r="32" spans="2:5" x14ac:dyDescent="0.2">
      <c r="E32" s="5" t="s">
        <v>389</v>
      </c>
    </row>
    <row r="33" spans="5:5" x14ac:dyDescent="0.2">
      <c r="E33" s="5" t="s">
        <v>218</v>
      </c>
    </row>
    <row r="34" spans="5:5" x14ac:dyDescent="0.2">
      <c r="E34" s="5" t="s">
        <v>260</v>
      </c>
    </row>
    <row r="35" spans="5:5" x14ac:dyDescent="0.2">
      <c r="E35" s="5" t="s">
        <v>265</v>
      </c>
    </row>
    <row r="36" spans="5:5" x14ac:dyDescent="0.2">
      <c r="E36" s="5" t="s">
        <v>266</v>
      </c>
    </row>
    <row r="37" spans="5:5" x14ac:dyDescent="0.2">
      <c r="E37" s="5" t="s">
        <v>372</v>
      </c>
    </row>
    <row r="38" spans="5:5" x14ac:dyDescent="0.2">
      <c r="E38" s="5" t="s">
        <v>267</v>
      </c>
    </row>
    <row r="39" spans="5:5" x14ac:dyDescent="0.2">
      <c r="E39" s="5" t="s">
        <v>317</v>
      </c>
    </row>
    <row r="40" spans="5:5" x14ac:dyDescent="0.2">
      <c r="E40" s="5" t="s">
        <v>304</v>
      </c>
    </row>
    <row r="41" spans="5:5" x14ac:dyDescent="0.2">
      <c r="E41" s="5" t="s">
        <v>351</v>
      </c>
    </row>
    <row r="42" spans="5:5" x14ac:dyDescent="0.2">
      <c r="E42" s="5" t="s">
        <v>43</v>
      </c>
    </row>
    <row r="43" spans="5:5" x14ac:dyDescent="0.2">
      <c r="E43" s="5" t="s">
        <v>129</v>
      </c>
    </row>
    <row r="44" spans="5:5" x14ac:dyDescent="0.2">
      <c r="E44" s="5" t="s">
        <v>85</v>
      </c>
    </row>
    <row r="45" spans="5:5" x14ac:dyDescent="0.2">
      <c r="E45" s="5" t="s">
        <v>268</v>
      </c>
    </row>
    <row r="46" spans="5:5" x14ac:dyDescent="0.2">
      <c r="E46" s="5" t="s">
        <v>269</v>
      </c>
    </row>
    <row r="47" spans="5:5" x14ac:dyDescent="0.2">
      <c r="E47" s="5" t="s">
        <v>383</v>
      </c>
    </row>
    <row r="48" spans="5:5" x14ac:dyDescent="0.2">
      <c r="E48" s="5" t="s">
        <v>384</v>
      </c>
    </row>
    <row r="49" spans="5:5" x14ac:dyDescent="0.2">
      <c r="E49" s="5" t="s">
        <v>270</v>
      </c>
    </row>
    <row r="50" spans="5:5" x14ac:dyDescent="0.2">
      <c r="E50" s="5" t="s">
        <v>171</v>
      </c>
    </row>
    <row r="51" spans="5:5" x14ac:dyDescent="0.2">
      <c r="E51" s="5" t="s">
        <v>244</v>
      </c>
    </row>
    <row r="52" spans="5:5" x14ac:dyDescent="0.2">
      <c r="E52" s="5" t="s">
        <v>180</v>
      </c>
    </row>
    <row r="53" spans="5:5" x14ac:dyDescent="0.2">
      <c r="E53" s="5" t="s">
        <v>96</v>
      </c>
    </row>
    <row r="54" spans="5:5" x14ac:dyDescent="0.2">
      <c r="E54" s="5" t="s">
        <v>271</v>
      </c>
    </row>
    <row r="55" spans="5:5" x14ac:dyDescent="0.2">
      <c r="E55" s="5" t="s">
        <v>326</v>
      </c>
    </row>
    <row r="56" spans="5:5" x14ac:dyDescent="0.2">
      <c r="E56" s="5" t="s">
        <v>188</v>
      </c>
    </row>
    <row r="57" spans="5:5" x14ac:dyDescent="0.2">
      <c r="E57" s="5" t="s">
        <v>272</v>
      </c>
    </row>
    <row r="58" spans="5:5" x14ac:dyDescent="0.2">
      <c r="E58" s="5" t="s">
        <v>151</v>
      </c>
    </row>
    <row r="59" spans="5:5" x14ac:dyDescent="0.2">
      <c r="E59" s="5" t="s">
        <v>364</v>
      </c>
    </row>
    <row r="60" spans="5:5" x14ac:dyDescent="0.2">
      <c r="E60" s="5" t="s">
        <v>311</v>
      </c>
    </row>
    <row r="61" spans="5:5" x14ac:dyDescent="0.2">
      <c r="E61" s="5" t="s">
        <v>231</v>
      </c>
    </row>
    <row r="62" spans="5:5" x14ac:dyDescent="0.2">
      <c r="E62" s="5" t="s">
        <v>47</v>
      </c>
    </row>
    <row r="63" spans="5:5" x14ac:dyDescent="0.2">
      <c r="E63" s="5" t="s">
        <v>318</v>
      </c>
    </row>
    <row r="64" spans="5:5" x14ac:dyDescent="0.2">
      <c r="E64" s="5" t="s">
        <v>227</v>
      </c>
    </row>
    <row r="65" spans="5:5" x14ac:dyDescent="0.2">
      <c r="E65" s="5" t="s">
        <v>273</v>
      </c>
    </row>
    <row r="66" spans="5:5" x14ac:dyDescent="0.2">
      <c r="E66" s="5" t="s">
        <v>405</v>
      </c>
    </row>
    <row r="67" spans="5:5" x14ac:dyDescent="0.2">
      <c r="E67" s="5" t="s">
        <v>365</v>
      </c>
    </row>
    <row r="68" spans="5:5" x14ac:dyDescent="0.2">
      <c r="E68" s="5" t="s">
        <v>219</v>
      </c>
    </row>
    <row r="69" spans="5:5" x14ac:dyDescent="0.2">
      <c r="E69" s="5" t="s">
        <v>35</v>
      </c>
    </row>
    <row r="70" spans="5:5" x14ac:dyDescent="0.2">
      <c r="E70" s="5" t="s">
        <v>274</v>
      </c>
    </row>
    <row r="71" spans="5:5" x14ac:dyDescent="0.2">
      <c r="E71" s="5" t="s">
        <v>275</v>
      </c>
    </row>
    <row r="72" spans="5:5" x14ac:dyDescent="0.2">
      <c r="E72" s="5" t="s">
        <v>242</v>
      </c>
    </row>
    <row r="73" spans="5:5" x14ac:dyDescent="0.2">
      <c r="E73" s="5" t="s">
        <v>276</v>
      </c>
    </row>
    <row r="74" spans="5:5" x14ac:dyDescent="0.2">
      <c r="E74" s="5" t="s">
        <v>254</v>
      </c>
    </row>
    <row r="75" spans="5:5" x14ac:dyDescent="0.2">
      <c r="E75" s="5" t="s">
        <v>327</v>
      </c>
    </row>
    <row r="76" spans="5:5" x14ac:dyDescent="0.2">
      <c r="E76" s="5" t="s">
        <v>120</v>
      </c>
    </row>
    <row r="77" spans="5:5" x14ac:dyDescent="0.2">
      <c r="E77" s="5" t="s">
        <v>321</v>
      </c>
    </row>
    <row r="78" spans="5:5" x14ac:dyDescent="0.2">
      <c r="E78" s="5" t="s">
        <v>339</v>
      </c>
    </row>
    <row r="79" spans="5:5" x14ac:dyDescent="0.2">
      <c r="E79" s="5" t="s">
        <v>402</v>
      </c>
    </row>
    <row r="80" spans="5:5" x14ac:dyDescent="0.2">
      <c r="E80" s="5" t="s">
        <v>45</v>
      </c>
    </row>
    <row r="81" spans="5:5" x14ac:dyDescent="0.2">
      <c r="E81" s="5" t="s">
        <v>356</v>
      </c>
    </row>
    <row r="82" spans="5:5" x14ac:dyDescent="0.2">
      <c r="E82" s="5" t="s">
        <v>250</v>
      </c>
    </row>
    <row r="83" spans="5:5" x14ac:dyDescent="0.2">
      <c r="E83" s="5" t="s">
        <v>277</v>
      </c>
    </row>
    <row r="84" spans="5:5" x14ac:dyDescent="0.2">
      <c r="E84" s="5" t="s">
        <v>279</v>
      </c>
    </row>
    <row r="85" spans="5:5" x14ac:dyDescent="0.2">
      <c r="E85" s="5" t="s">
        <v>278</v>
      </c>
    </row>
    <row r="86" spans="5:5" x14ac:dyDescent="0.2">
      <c r="E86" s="5" t="s">
        <v>352</v>
      </c>
    </row>
    <row r="87" spans="5:5" x14ac:dyDescent="0.2">
      <c r="E87" s="5" t="s">
        <v>328</v>
      </c>
    </row>
    <row r="88" spans="5:5" x14ac:dyDescent="0.2">
      <c r="E88" s="5" t="s">
        <v>125</v>
      </c>
    </row>
    <row r="89" spans="5:5" x14ac:dyDescent="0.2">
      <c r="E89" s="5" t="s">
        <v>400</v>
      </c>
    </row>
    <row r="90" spans="5:5" x14ac:dyDescent="0.2">
      <c r="E90" s="5" t="s">
        <v>220</v>
      </c>
    </row>
    <row r="91" spans="5:5" x14ac:dyDescent="0.2">
      <c r="E91" s="5" t="s">
        <v>366</v>
      </c>
    </row>
    <row r="92" spans="5:5" x14ac:dyDescent="0.2">
      <c r="E92" s="5" t="s">
        <v>367</v>
      </c>
    </row>
    <row r="93" spans="5:5" x14ac:dyDescent="0.2">
      <c r="E93" s="5" t="s">
        <v>369</v>
      </c>
    </row>
    <row r="94" spans="5:5" x14ac:dyDescent="0.2">
      <c r="E94" s="5" t="s">
        <v>368</v>
      </c>
    </row>
    <row r="95" spans="5:5" x14ac:dyDescent="0.2">
      <c r="E95" s="5" t="s">
        <v>221</v>
      </c>
    </row>
    <row r="96" spans="5:5" x14ac:dyDescent="0.2">
      <c r="E96" s="5" t="s">
        <v>253</v>
      </c>
    </row>
    <row r="97" spans="5:5" x14ac:dyDescent="0.2">
      <c r="E97" s="5" t="s">
        <v>419</v>
      </c>
    </row>
    <row r="98" spans="5:5" x14ac:dyDescent="0.2">
      <c r="E98" s="5" t="s">
        <v>234</v>
      </c>
    </row>
    <row r="99" spans="5:5" x14ac:dyDescent="0.2">
      <c r="E99" s="5" t="s">
        <v>257</v>
      </c>
    </row>
    <row r="100" spans="5:5" x14ac:dyDescent="0.2">
      <c r="E100" s="5" t="s">
        <v>336</v>
      </c>
    </row>
    <row r="101" spans="5:5" x14ac:dyDescent="0.2">
      <c r="E101" s="5" t="s">
        <v>414</v>
      </c>
    </row>
    <row r="102" spans="5:5" x14ac:dyDescent="0.2">
      <c r="E102" s="5" t="s">
        <v>255</v>
      </c>
    </row>
    <row r="103" spans="5:5" x14ac:dyDescent="0.2">
      <c r="E103" s="5" t="s">
        <v>252</v>
      </c>
    </row>
    <row r="104" spans="5:5" x14ac:dyDescent="0.2">
      <c r="E104" s="5" t="s">
        <v>357</v>
      </c>
    </row>
    <row r="105" spans="5:5" x14ac:dyDescent="0.2">
      <c r="E105" s="5" t="s">
        <v>398</v>
      </c>
    </row>
    <row r="106" spans="5:5" x14ac:dyDescent="0.2">
      <c r="E106" s="5" t="s">
        <v>390</v>
      </c>
    </row>
    <row r="107" spans="5:5" x14ac:dyDescent="0.2">
      <c r="E107" s="5" t="s">
        <v>422</v>
      </c>
    </row>
    <row r="108" spans="5:5" x14ac:dyDescent="0.2">
      <c r="E108" s="5" t="s">
        <v>408</v>
      </c>
    </row>
    <row r="109" spans="5:5" x14ac:dyDescent="0.2">
      <c r="E109" s="5" t="s">
        <v>337</v>
      </c>
    </row>
    <row r="110" spans="5:5" x14ac:dyDescent="0.2">
      <c r="E110" s="5" t="s">
        <v>348</v>
      </c>
    </row>
    <row r="111" spans="5:5" ht="24" x14ac:dyDescent="0.2">
      <c r="E111" s="5" t="s">
        <v>338</v>
      </c>
    </row>
    <row r="112" spans="5:5" x14ac:dyDescent="0.2">
      <c r="E112" s="5" t="s">
        <v>142</v>
      </c>
    </row>
    <row r="113" spans="5:5" x14ac:dyDescent="0.2">
      <c r="E113" s="5" t="s">
        <v>51</v>
      </c>
    </row>
    <row r="114" spans="5:5" x14ac:dyDescent="0.2">
      <c r="E114" s="5" t="s">
        <v>162</v>
      </c>
    </row>
    <row r="115" spans="5:5" x14ac:dyDescent="0.2">
      <c r="E115" s="5" t="s">
        <v>370</v>
      </c>
    </row>
    <row r="116" spans="5:5" x14ac:dyDescent="0.2">
      <c r="E116" s="5" t="s">
        <v>256</v>
      </c>
    </row>
    <row r="117" spans="5:5" x14ac:dyDescent="0.2">
      <c r="E117" s="5" t="s">
        <v>371</v>
      </c>
    </row>
    <row r="118" spans="5:5" x14ac:dyDescent="0.2">
      <c r="E118" s="5" t="s">
        <v>393</v>
      </c>
    </row>
    <row r="119" spans="5:5" x14ac:dyDescent="0.2">
      <c r="E119" s="5" t="s">
        <v>280</v>
      </c>
    </row>
    <row r="120" spans="5:5" x14ac:dyDescent="0.2">
      <c r="E120" s="5" t="s">
        <v>394</v>
      </c>
    </row>
    <row r="121" spans="5:5" x14ac:dyDescent="0.2">
      <c r="E121" s="5" t="s">
        <v>420</v>
      </c>
    </row>
    <row r="122" spans="5:5" x14ac:dyDescent="0.2">
      <c r="E122" s="5" t="s">
        <v>373</v>
      </c>
    </row>
    <row r="123" spans="5:5" x14ac:dyDescent="0.2">
      <c r="E123" s="5" t="s">
        <v>374</v>
      </c>
    </row>
    <row r="124" spans="5:5" x14ac:dyDescent="0.2">
      <c r="E124" s="5" t="s">
        <v>281</v>
      </c>
    </row>
    <row r="125" spans="5:5" x14ac:dyDescent="0.2">
      <c r="E125" s="5" t="s">
        <v>226</v>
      </c>
    </row>
    <row r="126" spans="5:5" x14ac:dyDescent="0.2">
      <c r="E126" s="5" t="s">
        <v>375</v>
      </c>
    </row>
    <row r="127" spans="5:5" x14ac:dyDescent="0.2">
      <c r="E127" s="5" t="s">
        <v>282</v>
      </c>
    </row>
    <row r="128" spans="5:5" x14ac:dyDescent="0.2">
      <c r="E128" s="5" t="s">
        <v>283</v>
      </c>
    </row>
    <row r="129" spans="5:5" x14ac:dyDescent="0.2">
      <c r="E129" s="5" t="s">
        <v>235</v>
      </c>
    </row>
    <row r="130" spans="5:5" x14ac:dyDescent="0.2">
      <c r="E130" s="5" t="s">
        <v>228</v>
      </c>
    </row>
    <row r="131" spans="5:5" x14ac:dyDescent="0.2">
      <c r="E131" s="5" t="s">
        <v>222</v>
      </c>
    </row>
    <row r="132" spans="5:5" x14ac:dyDescent="0.2">
      <c r="E132" s="5" t="s">
        <v>403</v>
      </c>
    </row>
    <row r="133" spans="5:5" x14ac:dyDescent="0.2">
      <c r="E133" s="5" t="s">
        <v>247</v>
      </c>
    </row>
    <row r="134" spans="5:5" x14ac:dyDescent="0.2">
      <c r="E134" s="5" t="s">
        <v>284</v>
      </c>
    </row>
    <row r="135" spans="5:5" x14ac:dyDescent="0.2">
      <c r="E135" s="5" t="s">
        <v>376</v>
      </c>
    </row>
    <row r="136" spans="5:5" x14ac:dyDescent="0.2">
      <c r="E136" s="5" t="s">
        <v>285</v>
      </c>
    </row>
    <row r="137" spans="5:5" x14ac:dyDescent="0.2">
      <c r="E137" s="5" t="s">
        <v>377</v>
      </c>
    </row>
    <row r="138" spans="5:5" x14ac:dyDescent="0.2">
      <c r="E138" s="5" t="s">
        <v>286</v>
      </c>
    </row>
    <row r="139" spans="5:5" x14ac:dyDescent="0.2">
      <c r="E139" s="5" t="s">
        <v>223</v>
      </c>
    </row>
    <row r="140" spans="5:5" x14ac:dyDescent="0.2">
      <c r="E140" s="5" t="s">
        <v>287</v>
      </c>
    </row>
    <row r="141" spans="5:5" x14ac:dyDescent="0.2">
      <c r="E141" s="5" t="s">
        <v>346</v>
      </c>
    </row>
    <row r="142" spans="5:5" x14ac:dyDescent="0.2">
      <c r="E142" s="5" t="s">
        <v>182</v>
      </c>
    </row>
    <row r="143" spans="5:5" x14ac:dyDescent="0.2">
      <c r="E143" s="5" t="s">
        <v>288</v>
      </c>
    </row>
    <row r="144" spans="5:5" x14ac:dyDescent="0.2">
      <c r="E144" s="5" t="s">
        <v>314</v>
      </c>
    </row>
    <row r="145" spans="5:5" x14ac:dyDescent="0.2">
      <c r="E145" s="5" t="s">
        <v>319</v>
      </c>
    </row>
    <row r="146" spans="5:5" x14ac:dyDescent="0.2">
      <c r="E146" s="5" t="s">
        <v>412</v>
      </c>
    </row>
    <row r="147" spans="5:5" x14ac:dyDescent="0.2">
      <c r="E147" s="5" t="s">
        <v>240</v>
      </c>
    </row>
    <row r="148" spans="5:5" x14ac:dyDescent="0.2">
      <c r="E148" s="5" t="s">
        <v>236</v>
      </c>
    </row>
    <row r="149" spans="5:5" x14ac:dyDescent="0.2">
      <c r="E149" s="5" t="s">
        <v>378</v>
      </c>
    </row>
    <row r="150" spans="5:5" x14ac:dyDescent="0.2">
      <c r="E150" s="5" t="s">
        <v>249</v>
      </c>
    </row>
    <row r="151" spans="5:5" x14ac:dyDescent="0.2">
      <c r="E151" s="5" t="s">
        <v>343</v>
      </c>
    </row>
    <row r="152" spans="5:5" x14ac:dyDescent="0.2">
      <c r="E152" s="5" t="s">
        <v>289</v>
      </c>
    </row>
    <row r="153" spans="5:5" x14ac:dyDescent="0.2">
      <c r="E153" s="5" t="s">
        <v>363</v>
      </c>
    </row>
    <row r="154" spans="5:5" x14ac:dyDescent="0.2">
      <c r="E154" s="5" t="s">
        <v>290</v>
      </c>
    </row>
    <row r="155" spans="5:5" x14ac:dyDescent="0.2">
      <c r="E155" s="5" t="s">
        <v>415</v>
      </c>
    </row>
    <row r="156" spans="5:5" x14ac:dyDescent="0.2">
      <c r="E156" s="5" t="s">
        <v>379</v>
      </c>
    </row>
    <row r="157" spans="5:5" x14ac:dyDescent="0.2">
      <c r="E157" s="5" t="s">
        <v>329</v>
      </c>
    </row>
    <row r="158" spans="5:5" x14ac:dyDescent="0.2">
      <c r="E158" s="5" t="s">
        <v>291</v>
      </c>
    </row>
    <row r="159" spans="5:5" x14ac:dyDescent="0.2">
      <c r="E159" s="5" t="s">
        <v>292</v>
      </c>
    </row>
    <row r="160" spans="5:5" x14ac:dyDescent="0.2">
      <c r="E160" s="5" t="s">
        <v>421</v>
      </c>
    </row>
    <row r="161" spans="5:5" x14ac:dyDescent="0.2">
      <c r="E161" s="5" t="s">
        <v>179</v>
      </c>
    </row>
    <row r="162" spans="5:5" x14ac:dyDescent="0.2">
      <c r="E162" s="5" t="s">
        <v>424</v>
      </c>
    </row>
    <row r="163" spans="5:5" x14ac:dyDescent="0.2">
      <c r="E163" s="5" t="s">
        <v>406</v>
      </c>
    </row>
    <row r="164" spans="5:5" x14ac:dyDescent="0.2">
      <c r="E164" s="5" t="s">
        <v>380</v>
      </c>
    </row>
    <row r="165" spans="5:5" ht="36" x14ac:dyDescent="0.2">
      <c r="E165" s="5" t="s">
        <v>322</v>
      </c>
    </row>
    <row r="166" spans="5:5" ht="24" x14ac:dyDescent="0.2">
      <c r="E166" s="5" t="s">
        <v>358</v>
      </c>
    </row>
    <row r="167" spans="5:5" ht="24" x14ac:dyDescent="0.2">
      <c r="E167" s="5" t="s">
        <v>316</v>
      </c>
    </row>
    <row r="168" spans="5:5" ht="24" x14ac:dyDescent="0.2">
      <c r="E168" s="5" t="s">
        <v>404</v>
      </c>
    </row>
    <row r="169" spans="5:5" ht="24" x14ac:dyDescent="0.2">
      <c r="E169" s="5" t="s">
        <v>232</v>
      </c>
    </row>
    <row r="170" spans="5:5" ht="24" x14ac:dyDescent="0.2">
      <c r="E170" s="5" t="s">
        <v>427</v>
      </c>
    </row>
    <row r="171" spans="5:5" ht="36" x14ac:dyDescent="0.2">
      <c r="E171" s="5" t="s">
        <v>349</v>
      </c>
    </row>
    <row r="172" spans="5:5" ht="24" x14ac:dyDescent="0.2">
      <c r="E172" s="5" t="s">
        <v>259</v>
      </c>
    </row>
    <row r="173" spans="5:5" x14ac:dyDescent="0.2">
      <c r="E173" s="5" t="s">
        <v>224</v>
      </c>
    </row>
    <row r="174" spans="5:5" x14ac:dyDescent="0.2">
      <c r="E174" s="5" t="s">
        <v>381</v>
      </c>
    </row>
    <row r="175" spans="5:5" x14ac:dyDescent="0.2">
      <c r="E175" s="5" t="s">
        <v>416</v>
      </c>
    </row>
    <row r="176" spans="5:5" x14ac:dyDescent="0.2">
      <c r="E176" s="5" t="s">
        <v>399</v>
      </c>
    </row>
    <row r="177" spans="5:5" x14ac:dyDescent="0.2">
      <c r="E177" s="5" t="s">
        <v>330</v>
      </c>
    </row>
    <row r="178" spans="5:5" x14ac:dyDescent="0.2">
      <c r="E178" s="5" t="s">
        <v>407</v>
      </c>
    </row>
    <row r="179" spans="5:5" x14ac:dyDescent="0.2">
      <c r="E179" s="5" t="s">
        <v>99</v>
      </c>
    </row>
    <row r="180" spans="5:5" x14ac:dyDescent="0.2">
      <c r="E180" s="5" t="s">
        <v>353</v>
      </c>
    </row>
    <row r="181" spans="5:5" x14ac:dyDescent="0.2">
      <c r="E181" s="5" t="s">
        <v>418</v>
      </c>
    </row>
    <row r="182" spans="5:5" x14ac:dyDescent="0.2">
      <c r="E182" s="5" t="s">
        <v>225</v>
      </c>
    </row>
    <row r="183" spans="5:5" x14ac:dyDescent="0.2">
      <c r="E183" s="5" t="s">
        <v>169</v>
      </c>
    </row>
    <row r="184" spans="5:5" x14ac:dyDescent="0.2">
      <c r="E184" s="5" t="s">
        <v>61</v>
      </c>
    </row>
    <row r="185" spans="5:5" x14ac:dyDescent="0.2">
      <c r="E185" s="5" t="s">
        <v>382</v>
      </c>
    </row>
    <row r="186" spans="5:5" x14ac:dyDescent="0.2">
      <c r="E186" s="5" t="s">
        <v>33</v>
      </c>
    </row>
    <row r="187" spans="5:5" ht="24" x14ac:dyDescent="0.2">
      <c r="E187" s="5" t="s">
        <v>308</v>
      </c>
    </row>
    <row r="188" spans="5:5" x14ac:dyDescent="0.2">
      <c r="E188" s="5" t="s">
        <v>293</v>
      </c>
    </row>
    <row r="189" spans="5:5" x14ac:dyDescent="0.2">
      <c r="E189" s="5" t="s">
        <v>229</v>
      </c>
    </row>
    <row r="190" spans="5:5" x14ac:dyDescent="0.2">
      <c r="E190" s="5" t="s">
        <v>332</v>
      </c>
    </row>
    <row r="191" spans="5:5" x14ac:dyDescent="0.2">
      <c r="E191" s="5" t="s">
        <v>230</v>
      </c>
    </row>
    <row r="192" spans="5:5" x14ac:dyDescent="0.2">
      <c r="E192" s="5" t="s">
        <v>313</v>
      </c>
    </row>
    <row r="193" spans="5:5" x14ac:dyDescent="0.2">
      <c r="E193" s="5" t="s">
        <v>295</v>
      </c>
    </row>
    <row r="194" spans="5:5" x14ac:dyDescent="0.2">
      <c r="E194" s="5" t="s">
        <v>196</v>
      </c>
    </row>
    <row r="195" spans="5:5" x14ac:dyDescent="0.2">
      <c r="E195" s="5" t="s">
        <v>246</v>
      </c>
    </row>
    <row r="196" spans="5:5" x14ac:dyDescent="0.2">
      <c r="E196" s="5" t="s">
        <v>315</v>
      </c>
    </row>
    <row r="197" spans="5:5" x14ac:dyDescent="0.2">
      <c r="E197" s="5" t="s">
        <v>409</v>
      </c>
    </row>
    <row r="198" spans="5:5" x14ac:dyDescent="0.2">
      <c r="E198" s="5" t="s">
        <v>426</v>
      </c>
    </row>
    <row r="199" spans="5:5" x14ac:dyDescent="0.2">
      <c r="E199" s="5" t="s">
        <v>345</v>
      </c>
    </row>
    <row r="200" spans="5:5" x14ac:dyDescent="0.2">
      <c r="E200" s="5" t="s">
        <v>335</v>
      </c>
    </row>
    <row r="201" spans="5:5" x14ac:dyDescent="0.2">
      <c r="E201" s="5" t="s">
        <v>238</v>
      </c>
    </row>
    <row r="202" spans="5:5" ht="24" x14ac:dyDescent="0.2">
      <c r="E202" s="5" t="s">
        <v>341</v>
      </c>
    </row>
    <row r="203" spans="5:5" x14ac:dyDescent="0.2">
      <c r="E203" s="5" t="s">
        <v>320</v>
      </c>
    </row>
    <row r="204" spans="5:5" ht="24" x14ac:dyDescent="0.2">
      <c r="E204" s="5" t="s">
        <v>331</v>
      </c>
    </row>
    <row r="205" spans="5:5" x14ac:dyDescent="0.2">
      <c r="E205" s="5" t="s">
        <v>312</v>
      </c>
    </row>
    <row r="206" spans="5:5" x14ac:dyDescent="0.2">
      <c r="E206" s="5" t="s">
        <v>334</v>
      </c>
    </row>
    <row r="207" spans="5:5" x14ac:dyDescent="0.2">
      <c r="E207" s="5" t="s">
        <v>239</v>
      </c>
    </row>
    <row r="208" spans="5:5" x14ac:dyDescent="0.2">
      <c r="E208" s="5" t="s">
        <v>296</v>
      </c>
    </row>
    <row r="209" spans="5:5" x14ac:dyDescent="0.2">
      <c r="E209" s="5" t="s">
        <v>297</v>
      </c>
    </row>
    <row r="210" spans="5:5" x14ac:dyDescent="0.2">
      <c r="E210" s="5" t="s">
        <v>248</v>
      </c>
    </row>
    <row r="211" spans="5:5" x14ac:dyDescent="0.2">
      <c r="E211" s="5" t="s">
        <v>298</v>
      </c>
    </row>
    <row r="212" spans="5:5" x14ac:dyDescent="0.2">
      <c r="E212" s="5" t="s">
        <v>299</v>
      </c>
    </row>
    <row r="213" spans="5:5" x14ac:dyDescent="0.2">
      <c r="E213" s="5" t="s">
        <v>170</v>
      </c>
    </row>
    <row r="214" spans="5:5" x14ac:dyDescent="0.2">
      <c r="E214" s="5" t="s">
        <v>385</v>
      </c>
    </row>
    <row r="215" spans="5:5" x14ac:dyDescent="0.2">
      <c r="E215" s="5" t="s">
        <v>300</v>
      </c>
    </row>
    <row r="216" spans="5:5" x14ac:dyDescent="0.2">
      <c r="E216" s="5" t="s">
        <v>386</v>
      </c>
    </row>
    <row r="217" spans="5:5" x14ac:dyDescent="0.2">
      <c r="E217" s="5" t="s">
        <v>294</v>
      </c>
    </row>
    <row r="218" spans="5:5" x14ac:dyDescent="0.2">
      <c r="E218" s="5" t="s">
        <v>301</v>
      </c>
    </row>
    <row r="219" spans="5:5" x14ac:dyDescent="0.2">
      <c r="E219" s="5" t="s">
        <v>69</v>
      </c>
    </row>
    <row r="220" spans="5:5" x14ac:dyDescent="0.2">
      <c r="E220" s="5" t="s">
        <v>81</v>
      </c>
    </row>
    <row r="221" spans="5:5" x14ac:dyDescent="0.2">
      <c r="E221" s="5" t="s">
        <v>354</v>
      </c>
    </row>
    <row r="222" spans="5:5" x14ac:dyDescent="0.2">
      <c r="E222" s="5" t="s">
        <v>251</v>
      </c>
    </row>
    <row r="223" spans="5:5" x14ac:dyDescent="0.2">
      <c r="E223" s="5" t="s">
        <v>302</v>
      </c>
    </row>
    <row r="224" spans="5:5" x14ac:dyDescent="0.2">
      <c r="E224" s="5" t="s">
        <v>395</v>
      </c>
    </row>
    <row r="225" spans="5:5" x14ac:dyDescent="0.2">
      <c r="E225" s="5" t="s">
        <v>387</v>
      </c>
    </row>
    <row r="226" spans="5:5" x14ac:dyDescent="0.2">
      <c r="E226" s="5" t="s">
        <v>303</v>
      </c>
    </row>
    <row r="227" spans="5:5" x14ac:dyDescent="0.2">
      <c r="E227" s="5" t="s">
        <v>417</v>
      </c>
    </row>
    <row r="228" spans="5:5" x14ac:dyDescent="0.2">
      <c r="E228" s="5" t="s">
        <v>305</v>
      </c>
    </row>
    <row r="229" spans="5:5" x14ac:dyDescent="0.2">
      <c r="E229" s="5" t="s">
        <v>423</v>
      </c>
    </row>
    <row r="230" spans="5:5" x14ac:dyDescent="0.2">
      <c r="E230" s="5" t="s">
        <v>410</v>
      </c>
    </row>
    <row r="231" spans="5:5" x14ac:dyDescent="0.2">
      <c r="E231" s="5" t="s">
        <v>333</v>
      </c>
    </row>
    <row r="232" spans="5:5" x14ac:dyDescent="0.2">
      <c r="E232" s="5" t="s">
        <v>306</v>
      </c>
    </row>
    <row r="233" spans="5:5" x14ac:dyDescent="0.2">
      <c r="E233" s="5" t="s">
        <v>396</v>
      </c>
    </row>
    <row r="234" spans="5:5" x14ac:dyDescent="0.2">
      <c r="E234" s="5" t="s">
        <v>258</v>
      </c>
    </row>
    <row r="235" spans="5:5" x14ac:dyDescent="0.2">
      <c r="E235" s="5" t="s">
        <v>413</v>
      </c>
    </row>
    <row r="236" spans="5:5" x14ac:dyDescent="0.2">
      <c r="E236" s="5" t="s">
        <v>195</v>
      </c>
    </row>
    <row r="237" spans="5:5" x14ac:dyDescent="0.2">
      <c r="E237" s="5" t="s">
        <v>307</v>
      </c>
    </row>
    <row r="238" spans="5:5" x14ac:dyDescent="0.2">
      <c r="E238" s="5" t="s">
        <v>355</v>
      </c>
    </row>
    <row r="239" spans="5:5" x14ac:dyDescent="0.2">
      <c r="E239" s="5" t="s">
        <v>397</v>
      </c>
    </row>
    <row r="240" spans="5:5" x14ac:dyDescent="0.2">
      <c r="E240" s="5" t="s">
        <v>411</v>
      </c>
    </row>
    <row r="241" spans="5:5" x14ac:dyDescent="0.2">
      <c r="E241" s="5" t="s">
        <v>54</v>
      </c>
    </row>
    <row r="242" spans="5:5" x14ac:dyDescent="0.2">
      <c r="E242" s="5" t="s">
        <v>388</v>
      </c>
    </row>
    <row r="243" spans="5:5" x14ac:dyDescent="0.2">
      <c r="E243" s="5" t="s">
        <v>425</v>
      </c>
    </row>
    <row r="244" spans="5:5" x14ac:dyDescent="0.2">
      <c r="E244" s="5" t="s">
        <v>391</v>
      </c>
    </row>
    <row r="245" spans="5:5" x14ac:dyDescent="0.2">
      <c r="E245" s="5" t="s">
        <v>309</v>
      </c>
    </row>
    <row r="246" spans="5:5" x14ac:dyDescent="0.2">
      <c r="E246" s="5" t="s">
        <v>310</v>
      </c>
    </row>
  </sheetData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E100"/>
  <sheetViews>
    <sheetView workbookViewId="0">
      <pane ySplit="1" topLeftCell="A2" activePane="bottomLeft" state="frozen"/>
      <selection activeCell="C14" sqref="C14"/>
      <selection pane="bottomLeft" activeCell="A21" sqref="A21"/>
    </sheetView>
  </sheetViews>
  <sheetFormatPr baseColWidth="10" defaultColWidth="11.5" defaultRowHeight="12.75" x14ac:dyDescent="0.2"/>
  <cols>
    <col min="1" max="1" width="67.33203125" style="4" customWidth="1"/>
    <col min="2" max="2" width="13.5" style="4" customWidth="1"/>
    <col min="3" max="3" width="24.33203125" style="4" customWidth="1"/>
    <col min="4" max="4" width="42.5" style="4" customWidth="1"/>
    <col min="5" max="16384" width="11.5" style="4"/>
  </cols>
  <sheetData>
    <row r="1" spans="1:5" x14ac:dyDescent="0.2">
      <c r="A1" s="7" t="s">
        <v>13</v>
      </c>
      <c r="B1" s="8" t="s">
        <v>15</v>
      </c>
      <c r="C1" s="8" t="s">
        <v>492</v>
      </c>
      <c r="D1" s="7" t="s">
        <v>16</v>
      </c>
      <c r="E1" s="7" t="s">
        <v>12</v>
      </c>
    </row>
    <row r="2" spans="1:5" x14ac:dyDescent="0.2">
      <c r="A2" s="107" t="s">
        <v>435</v>
      </c>
      <c r="B2" s="109">
        <v>133235404</v>
      </c>
      <c r="C2" s="107" t="s">
        <v>563</v>
      </c>
      <c r="D2" s="107" t="s">
        <v>563</v>
      </c>
      <c r="E2" s="106" t="s">
        <v>562</v>
      </c>
    </row>
    <row r="3" spans="1:5" x14ac:dyDescent="0.2">
      <c r="A3" s="107" t="s">
        <v>59</v>
      </c>
      <c r="B3" s="109">
        <v>130411484</v>
      </c>
      <c r="C3" s="107" t="s">
        <v>570</v>
      </c>
      <c r="D3" s="107" t="s">
        <v>570</v>
      </c>
      <c r="E3" s="110">
        <v>91</v>
      </c>
    </row>
    <row r="4" spans="1:5" x14ac:dyDescent="0.2">
      <c r="A4" s="107" t="s">
        <v>76</v>
      </c>
      <c r="B4" s="109">
        <v>130447642</v>
      </c>
      <c r="C4" s="107" t="s">
        <v>577</v>
      </c>
      <c r="D4" s="107" t="s">
        <v>577</v>
      </c>
      <c r="E4" s="110">
        <v>51</v>
      </c>
    </row>
    <row r="5" spans="1:5" x14ac:dyDescent="0.2">
      <c r="A5" s="107" t="s">
        <v>183</v>
      </c>
      <c r="B5" s="109">
        <v>131868533</v>
      </c>
      <c r="C5" s="107" t="s">
        <v>583</v>
      </c>
      <c r="D5" s="107" t="s">
        <v>583</v>
      </c>
      <c r="E5" s="110" t="s">
        <v>582</v>
      </c>
    </row>
    <row r="6" spans="1:5" x14ac:dyDescent="0.2">
      <c r="A6" s="107" t="s">
        <v>79</v>
      </c>
      <c r="B6" s="109">
        <v>101624965</v>
      </c>
      <c r="C6" s="107" t="s">
        <v>589</v>
      </c>
      <c r="D6" s="107" t="s">
        <v>589</v>
      </c>
      <c r="E6" s="110">
        <v>44</v>
      </c>
    </row>
    <row r="7" spans="1:5" x14ac:dyDescent="0.2">
      <c r="A7" s="107" t="s">
        <v>91</v>
      </c>
      <c r="B7" s="109">
        <v>131395651</v>
      </c>
      <c r="C7" s="107" t="s">
        <v>594</v>
      </c>
      <c r="D7" s="107" t="s">
        <v>594</v>
      </c>
      <c r="E7" s="110" t="s">
        <v>593</v>
      </c>
    </row>
    <row r="8" spans="1:5" x14ac:dyDescent="0.2">
      <c r="A8" s="107" t="s">
        <v>177</v>
      </c>
      <c r="B8" s="109">
        <v>132037596</v>
      </c>
      <c r="C8" s="107" t="s">
        <v>598</v>
      </c>
      <c r="D8" s="107" t="s">
        <v>598</v>
      </c>
      <c r="E8" s="110" t="s">
        <v>597</v>
      </c>
    </row>
    <row r="9" spans="1:5" x14ac:dyDescent="0.2">
      <c r="A9" s="107" t="s">
        <v>24</v>
      </c>
      <c r="B9" s="109">
        <v>101083532</v>
      </c>
      <c r="C9" s="107" t="s">
        <v>602</v>
      </c>
      <c r="D9" s="107" t="s">
        <v>602</v>
      </c>
      <c r="E9" s="110">
        <v>10</v>
      </c>
    </row>
    <row r="10" spans="1:5" x14ac:dyDescent="0.2">
      <c r="A10" s="107" t="s">
        <v>48</v>
      </c>
      <c r="B10" s="109">
        <v>101818621</v>
      </c>
      <c r="C10" s="107" t="s">
        <v>608</v>
      </c>
      <c r="D10" s="107" t="s">
        <v>608</v>
      </c>
      <c r="E10" s="110" t="s">
        <v>607</v>
      </c>
    </row>
    <row r="11" spans="1:5" x14ac:dyDescent="0.2">
      <c r="A11" s="107" t="s">
        <v>187</v>
      </c>
      <c r="B11" s="109">
        <v>132581008</v>
      </c>
      <c r="C11" s="107" t="s">
        <v>614</v>
      </c>
      <c r="D11" s="107" t="s">
        <v>614</v>
      </c>
      <c r="E11" s="110" t="s">
        <v>613</v>
      </c>
    </row>
    <row r="12" spans="1:5" x14ac:dyDescent="0.2">
      <c r="A12" s="107" t="s">
        <v>443</v>
      </c>
      <c r="B12" s="109">
        <v>130971722</v>
      </c>
      <c r="C12" s="111"/>
      <c r="D12" s="111"/>
      <c r="E12" s="106" t="s">
        <v>617</v>
      </c>
    </row>
    <row r="13" spans="1:5" x14ac:dyDescent="0.2">
      <c r="A13" s="107" t="s">
        <v>100</v>
      </c>
      <c r="B13" s="109">
        <v>130972087</v>
      </c>
      <c r="C13" s="107" t="s">
        <v>620</v>
      </c>
      <c r="D13" s="107" t="s">
        <v>620</v>
      </c>
      <c r="E13" s="110" t="s">
        <v>619</v>
      </c>
    </row>
    <row r="14" spans="1:5" x14ac:dyDescent="0.2">
      <c r="A14" s="107" t="s">
        <v>108</v>
      </c>
      <c r="B14" s="109">
        <v>131007856</v>
      </c>
      <c r="C14" s="107" t="s">
        <v>624</v>
      </c>
      <c r="D14" s="107" t="s">
        <v>624</v>
      </c>
      <c r="E14" s="110" t="s">
        <v>623</v>
      </c>
    </row>
    <row r="15" spans="1:5" x14ac:dyDescent="0.2">
      <c r="A15" s="107" t="s">
        <v>436</v>
      </c>
      <c r="B15" s="109">
        <v>132746163</v>
      </c>
      <c r="C15" s="107" t="s">
        <v>629</v>
      </c>
      <c r="D15" s="107" t="s">
        <v>629</v>
      </c>
      <c r="E15" s="110" t="s">
        <v>628</v>
      </c>
    </row>
    <row r="16" spans="1:5" x14ac:dyDescent="0.2">
      <c r="A16" s="111" t="s">
        <v>453</v>
      </c>
      <c r="B16" s="109">
        <v>132627253</v>
      </c>
      <c r="C16" s="107" t="s">
        <v>635</v>
      </c>
      <c r="D16" s="107" t="s">
        <v>635</v>
      </c>
      <c r="E16" s="112" t="s">
        <v>634</v>
      </c>
    </row>
    <row r="17" spans="1:5" x14ac:dyDescent="0.2">
      <c r="A17" s="107" t="s">
        <v>29</v>
      </c>
      <c r="B17" s="109">
        <v>131225047</v>
      </c>
      <c r="C17" s="107" t="s">
        <v>640</v>
      </c>
      <c r="D17" s="107" t="s">
        <v>640</v>
      </c>
      <c r="E17" s="110" t="s">
        <v>639</v>
      </c>
    </row>
    <row r="18" spans="1:5" x14ac:dyDescent="0.2">
      <c r="A18" s="107" t="s">
        <v>103</v>
      </c>
      <c r="B18" s="109">
        <v>131292552</v>
      </c>
      <c r="C18" s="107" t="s">
        <v>642</v>
      </c>
      <c r="D18" s="107" t="s">
        <v>642</v>
      </c>
      <c r="E18" s="110" t="s">
        <v>641</v>
      </c>
    </row>
    <row r="19" spans="1:5" x14ac:dyDescent="0.2">
      <c r="A19" s="107" t="s">
        <v>154</v>
      </c>
      <c r="B19" s="109">
        <v>131229662</v>
      </c>
      <c r="C19" s="107" t="s">
        <v>647</v>
      </c>
      <c r="D19" s="107" t="s">
        <v>647</v>
      </c>
      <c r="E19" s="110" t="s">
        <v>646</v>
      </c>
    </row>
    <row r="20" spans="1:5" x14ac:dyDescent="0.2">
      <c r="A20" s="107" t="s">
        <v>653</v>
      </c>
      <c r="B20" s="109">
        <v>130997012</v>
      </c>
      <c r="C20" s="107" t="s">
        <v>654</v>
      </c>
      <c r="D20" s="107" t="s">
        <v>654</v>
      </c>
      <c r="E20" s="110" t="s">
        <v>652</v>
      </c>
    </row>
    <row r="21" spans="1:5" x14ac:dyDescent="0.2">
      <c r="A21" s="107" t="s">
        <v>200</v>
      </c>
      <c r="B21" s="109">
        <v>131588336</v>
      </c>
      <c r="C21" s="107" t="s">
        <v>659</v>
      </c>
      <c r="D21" s="107" t="s">
        <v>659</v>
      </c>
      <c r="E21" s="110" t="s">
        <v>658</v>
      </c>
    </row>
    <row r="22" spans="1:5" x14ac:dyDescent="0.2">
      <c r="A22" s="107" t="s">
        <v>664</v>
      </c>
      <c r="B22" s="109">
        <v>102624127</v>
      </c>
      <c r="C22" s="107" t="s">
        <v>665</v>
      </c>
      <c r="D22" s="107" t="s">
        <v>665</v>
      </c>
      <c r="E22" s="110" t="s">
        <v>663</v>
      </c>
    </row>
    <row r="23" spans="1:5" x14ac:dyDescent="0.2">
      <c r="A23" s="107" t="s">
        <v>150</v>
      </c>
      <c r="B23" s="109">
        <v>131339905</v>
      </c>
      <c r="C23" s="107" t="s">
        <v>670</v>
      </c>
      <c r="D23" s="107" t="s">
        <v>670</v>
      </c>
      <c r="E23" s="110" t="s">
        <v>669</v>
      </c>
    </row>
    <row r="24" spans="1:5" x14ac:dyDescent="0.2">
      <c r="A24" s="107" t="s">
        <v>134</v>
      </c>
      <c r="B24" s="109">
        <v>131080537</v>
      </c>
      <c r="C24" s="107" t="s">
        <v>674</v>
      </c>
      <c r="D24" s="107" t="s">
        <v>674</v>
      </c>
      <c r="E24" s="110" t="s">
        <v>673</v>
      </c>
    </row>
    <row r="25" spans="1:5" x14ac:dyDescent="0.2">
      <c r="A25" s="107" t="s">
        <v>73</v>
      </c>
      <c r="B25" s="109">
        <v>131255515</v>
      </c>
      <c r="C25" s="107" t="s">
        <v>679</v>
      </c>
      <c r="D25" s="107" t="s">
        <v>679</v>
      </c>
      <c r="E25" s="110" t="s">
        <v>678</v>
      </c>
    </row>
    <row r="26" spans="1:5" x14ac:dyDescent="0.2">
      <c r="A26" s="107" t="s">
        <v>437</v>
      </c>
      <c r="B26" s="109">
        <v>132727691</v>
      </c>
      <c r="C26" s="107" t="s">
        <v>683</v>
      </c>
      <c r="D26" s="107" t="s">
        <v>683</v>
      </c>
      <c r="E26" s="110" t="s">
        <v>682</v>
      </c>
    </row>
    <row r="27" spans="1:5" x14ac:dyDescent="0.2">
      <c r="A27" s="107" t="s">
        <v>113</v>
      </c>
      <c r="B27" s="109">
        <v>102311323</v>
      </c>
      <c r="C27" s="107" t="s">
        <v>686</v>
      </c>
      <c r="D27" s="107" t="s">
        <v>686</v>
      </c>
      <c r="E27" s="110">
        <v>30</v>
      </c>
    </row>
    <row r="28" spans="1:5" x14ac:dyDescent="0.2">
      <c r="A28" s="107" t="s">
        <v>83</v>
      </c>
      <c r="B28" s="109">
        <v>131814281</v>
      </c>
      <c r="C28" s="107" t="s">
        <v>691</v>
      </c>
      <c r="D28" s="107" t="s">
        <v>691</v>
      </c>
      <c r="E28" s="110" t="s">
        <v>690</v>
      </c>
    </row>
    <row r="29" spans="1:5" x14ac:dyDescent="0.2">
      <c r="A29" s="107" t="s">
        <v>92</v>
      </c>
      <c r="B29" s="109">
        <v>106012661</v>
      </c>
      <c r="C29" s="107" t="s">
        <v>697</v>
      </c>
      <c r="D29" s="107" t="s">
        <v>697</v>
      </c>
      <c r="E29" s="110" t="s">
        <v>696</v>
      </c>
    </row>
    <row r="30" spans="1:5" x14ac:dyDescent="0.2">
      <c r="A30" s="107" t="s">
        <v>704</v>
      </c>
      <c r="B30" s="109">
        <v>132086562</v>
      </c>
      <c r="C30" s="107" t="s">
        <v>705</v>
      </c>
      <c r="D30" s="107" t="s">
        <v>705</v>
      </c>
      <c r="E30" s="110" t="s">
        <v>703</v>
      </c>
    </row>
    <row r="31" spans="1:5" x14ac:dyDescent="0.2">
      <c r="A31" s="107" t="s">
        <v>149</v>
      </c>
      <c r="B31" s="109">
        <v>130911282</v>
      </c>
      <c r="C31" s="107" t="s">
        <v>711</v>
      </c>
      <c r="D31" s="107" t="s">
        <v>711</v>
      </c>
      <c r="E31" s="110" t="s">
        <v>710</v>
      </c>
    </row>
    <row r="32" spans="1:5" x14ac:dyDescent="0.2">
      <c r="A32" s="107" t="s">
        <v>193</v>
      </c>
      <c r="B32" s="109">
        <v>131449875</v>
      </c>
      <c r="C32" s="107" t="s">
        <v>717</v>
      </c>
      <c r="D32" s="107" t="s">
        <v>717</v>
      </c>
      <c r="E32" s="110" t="s">
        <v>716</v>
      </c>
    </row>
    <row r="33" spans="1:5" x14ac:dyDescent="0.2">
      <c r="A33" s="107" t="s">
        <v>723</v>
      </c>
      <c r="B33" s="109">
        <v>131489583</v>
      </c>
      <c r="C33" s="107" t="s">
        <v>724</v>
      </c>
      <c r="D33" s="107" t="s">
        <v>724</v>
      </c>
      <c r="E33" s="110" t="s">
        <v>722</v>
      </c>
    </row>
    <row r="34" spans="1:5" x14ac:dyDescent="0.2">
      <c r="A34" s="107" t="s">
        <v>65</v>
      </c>
      <c r="B34" s="109">
        <v>130850518</v>
      </c>
      <c r="C34" s="107" t="s">
        <v>728</v>
      </c>
      <c r="D34" s="107" t="s">
        <v>728</v>
      </c>
      <c r="E34" s="110" t="s">
        <v>727</v>
      </c>
    </row>
    <row r="35" spans="1:5" x14ac:dyDescent="0.2">
      <c r="A35" s="107" t="s">
        <v>90</v>
      </c>
      <c r="B35" s="109">
        <v>131840833</v>
      </c>
      <c r="C35" s="107" t="s">
        <v>734</v>
      </c>
      <c r="D35" s="107" t="s">
        <v>734</v>
      </c>
      <c r="E35" s="110" t="s">
        <v>733</v>
      </c>
    </row>
    <row r="36" spans="1:5" x14ac:dyDescent="0.2">
      <c r="A36" s="107" t="s">
        <v>111</v>
      </c>
      <c r="B36" s="109">
        <v>104594886</v>
      </c>
      <c r="C36" s="107" t="s">
        <v>739</v>
      </c>
      <c r="D36" s="107" t="s">
        <v>739</v>
      </c>
      <c r="E36" s="110" t="s">
        <v>738</v>
      </c>
    </row>
    <row r="37" spans="1:5" x14ac:dyDescent="0.2">
      <c r="A37" s="107" t="s">
        <v>36</v>
      </c>
      <c r="B37" s="109">
        <v>401002183</v>
      </c>
      <c r="C37" s="107" t="s">
        <v>745</v>
      </c>
      <c r="D37" s="107" t="s">
        <v>745</v>
      </c>
      <c r="E37" s="110">
        <v>22</v>
      </c>
    </row>
    <row r="38" spans="1:5" x14ac:dyDescent="0.2">
      <c r="A38" s="107" t="s">
        <v>41</v>
      </c>
      <c r="B38" s="109">
        <v>124008362</v>
      </c>
      <c r="C38" s="107" t="s">
        <v>449</v>
      </c>
      <c r="D38" s="107" t="s">
        <v>449</v>
      </c>
      <c r="E38" s="110" t="s">
        <v>751</v>
      </c>
    </row>
    <row r="39" spans="1:5" x14ac:dyDescent="0.2">
      <c r="A39" s="107" t="s">
        <v>138</v>
      </c>
      <c r="B39" s="109">
        <v>131098843</v>
      </c>
      <c r="C39" s="107" t="s">
        <v>755</v>
      </c>
      <c r="D39" s="107" t="s">
        <v>755</v>
      </c>
      <c r="E39" s="110" t="s">
        <v>754</v>
      </c>
    </row>
    <row r="40" spans="1:5" x14ac:dyDescent="0.2">
      <c r="A40" s="107" t="s">
        <v>153</v>
      </c>
      <c r="B40" s="109">
        <v>101889659</v>
      </c>
      <c r="C40" s="107" t="s">
        <v>759</v>
      </c>
      <c r="D40" s="107" t="s">
        <v>759</v>
      </c>
      <c r="E40" s="110" t="s">
        <v>758</v>
      </c>
    </row>
    <row r="41" spans="1:5" x14ac:dyDescent="0.2">
      <c r="A41" s="107" t="s">
        <v>148</v>
      </c>
      <c r="B41" s="109">
        <v>130046883</v>
      </c>
      <c r="C41" s="107" t="s">
        <v>763</v>
      </c>
      <c r="D41" s="107" t="s">
        <v>763</v>
      </c>
      <c r="E41" s="110" t="s">
        <v>762</v>
      </c>
    </row>
    <row r="42" spans="1:5" x14ac:dyDescent="0.2">
      <c r="A42" s="107" t="s">
        <v>139</v>
      </c>
      <c r="B42" s="109">
        <v>132082869</v>
      </c>
      <c r="C42" s="107" t="s">
        <v>768</v>
      </c>
      <c r="D42" s="107" t="s">
        <v>768</v>
      </c>
      <c r="E42" s="110" t="s">
        <v>767</v>
      </c>
    </row>
    <row r="43" spans="1:5" x14ac:dyDescent="0.2">
      <c r="A43" s="107" t="s">
        <v>23</v>
      </c>
      <c r="B43" s="109">
        <v>102334412</v>
      </c>
      <c r="C43" s="107" t="s">
        <v>774</v>
      </c>
      <c r="D43" s="107" t="s">
        <v>774</v>
      </c>
      <c r="E43" s="110">
        <v>53</v>
      </c>
    </row>
    <row r="44" spans="1:5" x14ac:dyDescent="0.2">
      <c r="A44" s="107" t="s">
        <v>106</v>
      </c>
      <c r="B44" s="109">
        <v>401002183</v>
      </c>
      <c r="C44" s="107" t="s">
        <v>745</v>
      </c>
      <c r="D44" s="107" t="s">
        <v>745</v>
      </c>
      <c r="E44" s="110">
        <v>9</v>
      </c>
    </row>
    <row r="45" spans="1:5" x14ac:dyDescent="0.2">
      <c r="A45" s="107" t="s">
        <v>87</v>
      </c>
      <c r="B45" s="109">
        <v>401002183</v>
      </c>
      <c r="C45" s="107" t="s">
        <v>745</v>
      </c>
      <c r="D45" s="107" t="s">
        <v>745</v>
      </c>
      <c r="E45" s="110">
        <v>18</v>
      </c>
    </row>
    <row r="46" spans="1:5" x14ac:dyDescent="0.2">
      <c r="A46" s="107" t="s">
        <v>55</v>
      </c>
      <c r="B46" s="109">
        <v>401002183</v>
      </c>
      <c r="C46" s="107" t="s">
        <v>745</v>
      </c>
      <c r="D46" s="107" t="s">
        <v>745</v>
      </c>
      <c r="E46" s="110">
        <v>17</v>
      </c>
    </row>
    <row r="47" spans="1:5" x14ac:dyDescent="0.2">
      <c r="A47" s="107" t="s">
        <v>205</v>
      </c>
      <c r="B47" s="109">
        <v>401002183</v>
      </c>
      <c r="C47" s="107" t="s">
        <v>745</v>
      </c>
      <c r="D47" s="107" t="s">
        <v>745</v>
      </c>
      <c r="E47" s="110">
        <v>25</v>
      </c>
    </row>
    <row r="48" spans="1:5" x14ac:dyDescent="0.2">
      <c r="A48" s="107" t="s">
        <v>66</v>
      </c>
      <c r="B48" s="109">
        <v>401002183</v>
      </c>
      <c r="C48" s="107" t="s">
        <v>745</v>
      </c>
      <c r="D48" s="107" t="s">
        <v>745</v>
      </c>
      <c r="E48" s="110">
        <v>14</v>
      </c>
    </row>
    <row r="49" spans="1:5" x14ac:dyDescent="0.2">
      <c r="A49" s="107" t="s">
        <v>60</v>
      </c>
      <c r="B49" s="109">
        <v>102319081</v>
      </c>
      <c r="C49" s="107" t="s">
        <v>784</v>
      </c>
      <c r="D49" s="107" t="s">
        <v>784</v>
      </c>
      <c r="E49" s="110">
        <v>33</v>
      </c>
    </row>
    <row r="50" spans="1:5" x14ac:dyDescent="0.2">
      <c r="A50" s="107" t="s">
        <v>38</v>
      </c>
      <c r="B50" s="109">
        <v>101518634</v>
      </c>
      <c r="C50" s="107" t="s">
        <v>788</v>
      </c>
      <c r="D50" s="107" t="s">
        <v>788</v>
      </c>
      <c r="E50" s="110">
        <v>11</v>
      </c>
    </row>
    <row r="51" spans="1:5" x14ac:dyDescent="0.2">
      <c r="A51" s="107" t="s">
        <v>130</v>
      </c>
      <c r="B51" s="109">
        <v>401002183</v>
      </c>
      <c r="C51" s="107" t="s">
        <v>745</v>
      </c>
      <c r="D51" s="107" t="s">
        <v>745</v>
      </c>
      <c r="E51" s="110">
        <v>31</v>
      </c>
    </row>
    <row r="52" spans="1:5" x14ac:dyDescent="0.2">
      <c r="A52" s="107" t="s">
        <v>86</v>
      </c>
      <c r="B52" s="109">
        <v>401002183</v>
      </c>
      <c r="C52" s="107" t="s">
        <v>745</v>
      </c>
      <c r="D52" s="107" t="s">
        <v>745</v>
      </c>
      <c r="E52" s="110" t="s">
        <v>793</v>
      </c>
    </row>
    <row r="53" spans="1:5" x14ac:dyDescent="0.2">
      <c r="A53" s="107" t="s">
        <v>57</v>
      </c>
      <c r="B53" s="109">
        <v>112001075</v>
      </c>
      <c r="C53" s="107" t="s">
        <v>795</v>
      </c>
      <c r="D53" s="107" t="s">
        <v>795</v>
      </c>
      <c r="E53" s="110">
        <v>6</v>
      </c>
    </row>
    <row r="54" spans="1:5" x14ac:dyDescent="0.2">
      <c r="A54" s="107" t="s">
        <v>84</v>
      </c>
      <c r="B54" s="109">
        <v>112001733</v>
      </c>
      <c r="C54" s="107" t="s">
        <v>800</v>
      </c>
      <c r="D54" s="107" t="s">
        <v>800</v>
      </c>
      <c r="E54" s="110">
        <v>7</v>
      </c>
    </row>
    <row r="55" spans="1:5" x14ac:dyDescent="0.2">
      <c r="A55" s="107" t="s">
        <v>27</v>
      </c>
      <c r="B55" s="109">
        <v>401002183</v>
      </c>
      <c r="C55" s="107" t="s">
        <v>745</v>
      </c>
      <c r="D55" s="107" t="s">
        <v>745</v>
      </c>
      <c r="E55" s="110">
        <v>19</v>
      </c>
    </row>
    <row r="56" spans="1:5" x14ac:dyDescent="0.2">
      <c r="A56" s="107" t="s">
        <v>803</v>
      </c>
      <c r="B56" s="109">
        <v>101168481</v>
      </c>
      <c r="C56" s="107" t="s">
        <v>804</v>
      </c>
      <c r="D56" s="107" t="s">
        <v>804</v>
      </c>
      <c r="E56" s="110">
        <v>4</v>
      </c>
    </row>
    <row r="57" spans="1:5" x14ac:dyDescent="0.2">
      <c r="A57" s="107" t="s">
        <v>191</v>
      </c>
      <c r="B57" s="109">
        <v>109011264</v>
      </c>
      <c r="C57" s="107" t="s">
        <v>809</v>
      </c>
      <c r="D57" s="107" t="s">
        <v>809</v>
      </c>
      <c r="E57" s="110">
        <v>43</v>
      </c>
    </row>
    <row r="58" spans="1:5" x14ac:dyDescent="0.2">
      <c r="A58" s="107" t="s">
        <v>94</v>
      </c>
      <c r="B58" s="109">
        <v>401002183</v>
      </c>
      <c r="C58" s="107" t="s">
        <v>745</v>
      </c>
      <c r="D58" s="107" t="s">
        <v>745</v>
      </c>
      <c r="E58" s="110">
        <v>20</v>
      </c>
    </row>
    <row r="59" spans="1:5" x14ac:dyDescent="0.2">
      <c r="A59" s="107" t="s">
        <v>52</v>
      </c>
      <c r="B59" s="109">
        <v>102321622</v>
      </c>
      <c r="C59" s="107" t="s">
        <v>814</v>
      </c>
      <c r="D59" s="107" t="s">
        <v>814</v>
      </c>
      <c r="E59" s="110">
        <v>49</v>
      </c>
    </row>
    <row r="60" spans="1:5" x14ac:dyDescent="0.2">
      <c r="A60" s="107" t="s">
        <v>39</v>
      </c>
      <c r="B60" s="109">
        <v>114013648</v>
      </c>
      <c r="C60" s="107" t="s">
        <v>818</v>
      </c>
      <c r="D60" s="107" t="s">
        <v>818</v>
      </c>
      <c r="E60" s="110">
        <v>12</v>
      </c>
    </row>
    <row r="61" spans="1:5" x14ac:dyDescent="0.2">
      <c r="A61" s="107" t="s">
        <v>102</v>
      </c>
      <c r="B61" s="109">
        <v>102329372</v>
      </c>
      <c r="C61" s="107" t="s">
        <v>822</v>
      </c>
      <c r="D61" s="107" t="s">
        <v>822</v>
      </c>
      <c r="E61" s="110">
        <v>47</v>
      </c>
    </row>
    <row r="62" spans="1:5" x14ac:dyDescent="0.2">
      <c r="A62" s="107" t="s">
        <v>122</v>
      </c>
      <c r="B62" s="109">
        <v>401002183</v>
      </c>
      <c r="C62" s="107" t="s">
        <v>745</v>
      </c>
      <c r="D62" s="107" t="s">
        <v>745</v>
      </c>
      <c r="E62" s="110">
        <v>15</v>
      </c>
    </row>
    <row r="63" spans="1:5" x14ac:dyDescent="0.2">
      <c r="A63" s="107" t="s">
        <v>429</v>
      </c>
      <c r="B63" s="109">
        <v>401002183</v>
      </c>
      <c r="C63" s="107" t="s">
        <v>745</v>
      </c>
      <c r="D63" s="107" t="s">
        <v>745</v>
      </c>
      <c r="E63" s="110" t="s">
        <v>826</v>
      </c>
    </row>
    <row r="64" spans="1:5" x14ac:dyDescent="0.2">
      <c r="A64" s="107" t="s">
        <v>159</v>
      </c>
      <c r="B64" s="109">
        <v>401002183</v>
      </c>
      <c r="C64" s="107" t="s">
        <v>745</v>
      </c>
      <c r="D64" s="107" t="s">
        <v>745</v>
      </c>
      <c r="E64" s="110">
        <v>57</v>
      </c>
    </row>
    <row r="65" spans="1:5" x14ac:dyDescent="0.2">
      <c r="A65" s="107" t="s">
        <v>40</v>
      </c>
      <c r="B65" s="109">
        <v>130367906</v>
      </c>
      <c r="C65" s="107" t="s">
        <v>828</v>
      </c>
      <c r="D65" s="107" t="s">
        <v>828</v>
      </c>
      <c r="E65" s="110">
        <v>3</v>
      </c>
    </row>
    <row r="66" spans="1:5" x14ac:dyDescent="0.2">
      <c r="A66" s="107" t="s">
        <v>121</v>
      </c>
      <c r="B66" s="109">
        <v>401002183</v>
      </c>
      <c r="C66" s="107" t="s">
        <v>745</v>
      </c>
      <c r="D66" s="107" t="s">
        <v>745</v>
      </c>
      <c r="E66" s="110">
        <v>23</v>
      </c>
    </row>
    <row r="67" spans="1:5" x14ac:dyDescent="0.2">
      <c r="A67" s="107" t="s">
        <v>18</v>
      </c>
      <c r="B67" s="109">
        <v>101506091</v>
      </c>
      <c r="C67" s="107" t="s">
        <v>833</v>
      </c>
      <c r="D67" s="107" t="s">
        <v>833</v>
      </c>
      <c r="E67" s="110">
        <v>1</v>
      </c>
    </row>
    <row r="68" spans="1:5" x14ac:dyDescent="0.2">
      <c r="A68" s="107" t="s">
        <v>20</v>
      </c>
      <c r="B68" s="109">
        <v>402003549</v>
      </c>
      <c r="C68" s="107" t="s">
        <v>837</v>
      </c>
      <c r="D68" s="107" t="s">
        <v>837</v>
      </c>
      <c r="E68" s="110" t="s">
        <v>836</v>
      </c>
    </row>
    <row r="69" spans="1:5" x14ac:dyDescent="0.2">
      <c r="A69" s="107" t="s">
        <v>95</v>
      </c>
      <c r="B69" s="109">
        <v>401002183</v>
      </c>
      <c r="C69" s="107" t="s">
        <v>745</v>
      </c>
      <c r="D69" s="107" t="s">
        <v>745</v>
      </c>
      <c r="E69" s="110">
        <v>13</v>
      </c>
    </row>
    <row r="70" spans="1:5" x14ac:dyDescent="0.2">
      <c r="A70" s="107" t="s">
        <v>34</v>
      </c>
      <c r="B70" s="109">
        <v>101063572</v>
      </c>
      <c r="C70" s="107" t="s">
        <v>843</v>
      </c>
      <c r="D70" s="107" t="s">
        <v>843</v>
      </c>
      <c r="E70" s="110">
        <v>8</v>
      </c>
    </row>
    <row r="71" spans="1:5" x14ac:dyDescent="0.2">
      <c r="A71" s="107" t="s">
        <v>119</v>
      </c>
      <c r="B71" s="109">
        <v>102343502</v>
      </c>
      <c r="C71" s="107" t="s">
        <v>849</v>
      </c>
      <c r="D71" s="107" t="s">
        <v>849</v>
      </c>
      <c r="E71" s="110" t="s">
        <v>848</v>
      </c>
    </row>
    <row r="72" spans="1:5" x14ac:dyDescent="0.2">
      <c r="A72" s="107" t="s">
        <v>31</v>
      </c>
      <c r="B72" s="109">
        <v>401002183</v>
      </c>
      <c r="C72" s="107" t="s">
        <v>745</v>
      </c>
      <c r="D72" s="107" t="s">
        <v>745</v>
      </c>
      <c r="E72" s="110">
        <v>59</v>
      </c>
    </row>
    <row r="73" spans="1:5" x14ac:dyDescent="0.2">
      <c r="A73" s="107" t="s">
        <v>131</v>
      </c>
      <c r="B73" s="109">
        <v>131043178</v>
      </c>
      <c r="C73" s="107" t="s">
        <v>856</v>
      </c>
      <c r="D73" s="107" t="s">
        <v>856</v>
      </c>
      <c r="E73" s="110" t="s">
        <v>855</v>
      </c>
    </row>
    <row r="74" spans="1:5" x14ac:dyDescent="0.2">
      <c r="A74" s="107" t="s">
        <v>152</v>
      </c>
      <c r="B74" s="109">
        <v>130118167</v>
      </c>
      <c r="C74" s="107" t="s">
        <v>862</v>
      </c>
      <c r="D74" s="107" t="s">
        <v>862</v>
      </c>
      <c r="E74" s="110" t="s">
        <v>861</v>
      </c>
    </row>
    <row r="75" spans="1:5" x14ac:dyDescent="0.2">
      <c r="A75" s="107" t="s">
        <v>116</v>
      </c>
      <c r="B75" s="109">
        <v>130079625</v>
      </c>
      <c r="C75" s="107" t="s">
        <v>868</v>
      </c>
      <c r="D75" s="107" t="s">
        <v>868</v>
      </c>
      <c r="E75" s="110" t="s">
        <v>867</v>
      </c>
    </row>
    <row r="76" spans="1:5" x14ac:dyDescent="0.2">
      <c r="A76" s="107" t="s">
        <v>44</v>
      </c>
      <c r="B76" s="109">
        <v>131027245</v>
      </c>
      <c r="C76" s="107" t="s">
        <v>872</v>
      </c>
      <c r="D76" s="107" t="s">
        <v>872</v>
      </c>
      <c r="E76" s="110" t="s">
        <v>871</v>
      </c>
    </row>
    <row r="77" spans="1:5" x14ac:dyDescent="0.2">
      <c r="A77" s="107" t="s">
        <v>53</v>
      </c>
      <c r="B77" s="109">
        <v>132412788</v>
      </c>
      <c r="C77" s="107" t="s">
        <v>877</v>
      </c>
      <c r="D77" s="107" t="s">
        <v>877</v>
      </c>
      <c r="E77" s="110" t="s">
        <v>876</v>
      </c>
    </row>
    <row r="78" spans="1:5" x14ac:dyDescent="0.2">
      <c r="A78" s="107" t="s">
        <v>141</v>
      </c>
      <c r="B78" s="109">
        <v>131974937</v>
      </c>
      <c r="C78" s="107" t="s">
        <v>881</v>
      </c>
      <c r="D78" s="107" t="s">
        <v>881</v>
      </c>
      <c r="E78" s="110" t="s">
        <v>880</v>
      </c>
    </row>
    <row r="79" spans="1:5" x14ac:dyDescent="0.2">
      <c r="A79" s="107" t="s">
        <v>168</v>
      </c>
      <c r="B79" s="109">
        <v>131901867</v>
      </c>
      <c r="C79" s="107" t="s">
        <v>886</v>
      </c>
      <c r="D79" s="107" t="s">
        <v>886</v>
      </c>
      <c r="E79" s="110" t="s">
        <v>885</v>
      </c>
    </row>
    <row r="80" spans="1:5" x14ac:dyDescent="0.2">
      <c r="A80" s="107" t="s">
        <v>30</v>
      </c>
      <c r="B80" s="109">
        <v>401002183</v>
      </c>
      <c r="C80" s="107" t="s">
        <v>745</v>
      </c>
      <c r="D80" s="107" t="s">
        <v>745</v>
      </c>
      <c r="E80" s="110">
        <v>24</v>
      </c>
    </row>
    <row r="81" spans="1:5" x14ac:dyDescent="0.2">
      <c r="A81" s="107" t="s">
        <v>201</v>
      </c>
      <c r="B81" s="109">
        <v>102618399</v>
      </c>
      <c r="C81" s="107" t="s">
        <v>892</v>
      </c>
      <c r="D81" s="107" t="s">
        <v>892</v>
      </c>
      <c r="E81" s="110" t="s">
        <v>891</v>
      </c>
    </row>
    <row r="82" spans="1:5" x14ac:dyDescent="0.2">
      <c r="A82" s="107" t="s">
        <v>78</v>
      </c>
      <c r="B82" s="109">
        <v>131383351</v>
      </c>
      <c r="C82" s="107" t="s">
        <v>898</v>
      </c>
      <c r="D82" s="107" t="s">
        <v>898</v>
      </c>
      <c r="E82" s="110" t="s">
        <v>897</v>
      </c>
    </row>
    <row r="83" spans="1:5" x14ac:dyDescent="0.2">
      <c r="A83" s="107" t="s">
        <v>110</v>
      </c>
      <c r="B83" s="109">
        <v>130284083</v>
      </c>
      <c r="C83" s="107" t="s">
        <v>903</v>
      </c>
      <c r="D83" s="107" t="s">
        <v>903</v>
      </c>
      <c r="E83" s="110" t="s">
        <v>902</v>
      </c>
    </row>
    <row r="84" spans="1:5" x14ac:dyDescent="0.2">
      <c r="A84" s="107" t="s">
        <v>175</v>
      </c>
      <c r="B84" s="109">
        <v>131321577</v>
      </c>
      <c r="C84" s="107" t="s">
        <v>908</v>
      </c>
      <c r="D84" s="107" t="s">
        <v>908</v>
      </c>
      <c r="E84" s="110" t="s">
        <v>907</v>
      </c>
    </row>
    <row r="85" spans="1:5" x14ac:dyDescent="0.2">
      <c r="A85" s="107" t="s">
        <v>146</v>
      </c>
      <c r="B85" s="109">
        <v>130723435</v>
      </c>
      <c r="C85" s="107" t="s">
        <v>911</v>
      </c>
      <c r="D85" s="107" t="s">
        <v>911</v>
      </c>
      <c r="E85" s="110" t="s">
        <v>910</v>
      </c>
    </row>
    <row r="86" spans="1:5" x14ac:dyDescent="0.2">
      <c r="A86" s="107" t="s">
        <v>63</v>
      </c>
      <c r="B86" s="109">
        <v>105002434</v>
      </c>
      <c r="C86" s="107" t="s">
        <v>914</v>
      </c>
      <c r="D86" s="107" t="s">
        <v>914</v>
      </c>
      <c r="E86" s="110">
        <v>2</v>
      </c>
    </row>
    <row r="87" spans="1:5" x14ac:dyDescent="0.2">
      <c r="A87" s="107" t="s">
        <v>164</v>
      </c>
      <c r="B87" s="109">
        <v>131477585</v>
      </c>
      <c r="C87" s="107" t="s">
        <v>920</v>
      </c>
      <c r="D87" s="107" t="s">
        <v>920</v>
      </c>
      <c r="E87" s="110" t="s">
        <v>919</v>
      </c>
    </row>
    <row r="88" spans="1:5" x14ac:dyDescent="0.2">
      <c r="A88" s="107" t="s">
        <v>204</v>
      </c>
      <c r="B88" s="109">
        <v>130983348</v>
      </c>
      <c r="C88" s="107" t="s">
        <v>926</v>
      </c>
      <c r="D88" s="107" t="s">
        <v>926</v>
      </c>
      <c r="E88" s="110" t="s">
        <v>925</v>
      </c>
    </row>
    <row r="89" spans="1:5" x14ac:dyDescent="0.2">
      <c r="A89" s="111" t="s">
        <v>430</v>
      </c>
      <c r="B89" s="109">
        <v>401002183</v>
      </c>
      <c r="C89" s="107" t="s">
        <v>745</v>
      </c>
      <c r="D89" s="107" t="s">
        <v>745</v>
      </c>
      <c r="E89" s="110" t="s">
        <v>930</v>
      </c>
    </row>
    <row r="90" spans="1:5" x14ac:dyDescent="0.2">
      <c r="A90" s="107" t="s">
        <v>68</v>
      </c>
      <c r="B90" s="109">
        <v>401002183</v>
      </c>
      <c r="C90" s="107" t="s">
        <v>745</v>
      </c>
      <c r="D90" s="107" t="s">
        <v>745</v>
      </c>
      <c r="E90" s="110">
        <v>16</v>
      </c>
    </row>
    <row r="91" spans="1:5" x14ac:dyDescent="0.2">
      <c r="A91" s="107" t="s">
        <v>82</v>
      </c>
      <c r="B91" s="109">
        <v>102335435</v>
      </c>
      <c r="C91" s="107" t="s">
        <v>932</v>
      </c>
      <c r="D91" s="107" t="s">
        <v>932</v>
      </c>
      <c r="E91" s="110">
        <v>56</v>
      </c>
    </row>
    <row r="92" spans="1:5" x14ac:dyDescent="0.2">
      <c r="A92" s="107" t="s">
        <v>209</v>
      </c>
      <c r="B92" s="109">
        <v>132598352</v>
      </c>
      <c r="C92" s="107" t="s">
        <v>936</v>
      </c>
      <c r="D92" s="107" t="s">
        <v>936</v>
      </c>
      <c r="E92" s="110" t="s">
        <v>935</v>
      </c>
    </row>
    <row r="93" spans="1:5" x14ac:dyDescent="0.2">
      <c r="A93" s="107" t="s">
        <v>190</v>
      </c>
      <c r="B93" s="109">
        <v>131057918</v>
      </c>
      <c r="C93" s="107" t="s">
        <v>940</v>
      </c>
      <c r="D93" s="107" t="s">
        <v>940</v>
      </c>
      <c r="E93" s="110" t="s">
        <v>939</v>
      </c>
    </row>
    <row r="94" spans="1:5" x14ac:dyDescent="0.2">
      <c r="A94" s="107" t="s">
        <v>163</v>
      </c>
      <c r="B94" s="109">
        <v>132677021</v>
      </c>
      <c r="C94" s="107" t="s">
        <v>946</v>
      </c>
      <c r="D94" s="107" t="s">
        <v>946</v>
      </c>
      <c r="E94" s="110" t="s">
        <v>945</v>
      </c>
    </row>
    <row r="95" spans="1:5" x14ac:dyDescent="0.2">
      <c r="A95" s="107" t="s">
        <v>432</v>
      </c>
      <c r="B95" s="109">
        <v>130417369</v>
      </c>
      <c r="C95" s="107" t="s">
        <v>952</v>
      </c>
      <c r="D95" s="107" t="s">
        <v>952</v>
      </c>
      <c r="E95" s="110" t="s">
        <v>951</v>
      </c>
    </row>
    <row r="96" spans="1:5" x14ac:dyDescent="0.2">
      <c r="A96" s="107" t="s">
        <v>132</v>
      </c>
      <c r="B96" s="109">
        <v>131194168</v>
      </c>
      <c r="C96" s="107" t="s">
        <v>958</v>
      </c>
      <c r="D96" s="107" t="s">
        <v>958</v>
      </c>
      <c r="E96" s="110" t="s">
        <v>957</v>
      </c>
    </row>
    <row r="97" spans="1:5" x14ac:dyDescent="0.2">
      <c r="A97" s="107" t="s">
        <v>161</v>
      </c>
      <c r="B97" s="109">
        <v>130878234</v>
      </c>
      <c r="C97" s="107" t="s">
        <v>963</v>
      </c>
      <c r="D97" s="107" t="s">
        <v>963</v>
      </c>
      <c r="E97" s="110" t="s">
        <v>962</v>
      </c>
    </row>
    <row r="98" spans="1:5" x14ac:dyDescent="0.2">
      <c r="A98" s="107" t="s">
        <v>80</v>
      </c>
      <c r="B98" s="109">
        <v>101765976</v>
      </c>
      <c r="C98" s="107" t="s">
        <v>968</v>
      </c>
      <c r="D98" s="107" t="s">
        <v>968</v>
      </c>
      <c r="E98" s="110">
        <v>80</v>
      </c>
    </row>
    <row r="99" spans="1:5" x14ac:dyDescent="0.2">
      <c r="A99" s="107" t="s">
        <v>143</v>
      </c>
      <c r="B99" s="109">
        <v>102332452</v>
      </c>
      <c r="C99" s="107" t="s">
        <v>972</v>
      </c>
      <c r="D99" s="107" t="s">
        <v>972</v>
      </c>
      <c r="E99" s="110">
        <v>50</v>
      </c>
    </row>
    <row r="100" spans="1:5" x14ac:dyDescent="0.2">
      <c r="A100" s="107" t="s">
        <v>26</v>
      </c>
      <c r="B100" s="109">
        <v>102312478</v>
      </c>
      <c r="C100" s="107" t="s">
        <v>976</v>
      </c>
      <c r="D100" s="107" t="s">
        <v>976</v>
      </c>
      <c r="E100" s="110">
        <v>32</v>
      </c>
    </row>
  </sheetData>
  <autoFilter ref="A1:E952" xr:uid="{B0699DD0-2C0C-4CB4-8567-B42F730E57CA}">
    <sortState xmlns:xlrd2="http://schemas.microsoft.com/office/spreadsheetml/2017/richdata2" ref="A2:E952">
      <sortCondition ref="A1"/>
    </sortState>
  </autoFilter>
  <conditionalFormatting sqref="A2:A93 A97">
    <cfRule type="duplicateValues" dxfId="6" priority="3" stopIfTrue="1"/>
  </conditionalFormatting>
  <conditionalFormatting sqref="B2:B100">
    <cfRule type="duplicateValues" dxfId="5" priority="2" stopIfTrue="1"/>
  </conditionalFormatting>
  <conditionalFormatting sqref="B1:C1 B101:C1048576">
    <cfRule type="duplicateValues" dxfId="4" priority="4"/>
  </conditionalFormatting>
  <conditionalFormatting sqref="E2:E100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100"/>
  <sheetViews>
    <sheetView workbookViewId="0">
      <pane ySplit="1" topLeftCell="A2" activePane="bottomLeft" state="frozen"/>
      <selection activeCell="C14" sqref="C14"/>
      <selection pane="bottomLeft" activeCell="B7" sqref="B7"/>
    </sheetView>
  </sheetViews>
  <sheetFormatPr baseColWidth="10" defaultColWidth="12" defaultRowHeight="12.75" x14ac:dyDescent="0.2"/>
  <cols>
    <col min="1" max="1" width="12" style="4"/>
    <col min="2" max="2" width="60.5" style="4" customWidth="1"/>
    <col min="3" max="3" width="36" style="4" customWidth="1"/>
    <col min="4" max="6" width="12" style="4"/>
    <col min="7" max="7" width="22.6640625" style="4" customWidth="1"/>
    <col min="8" max="8" width="12" style="4"/>
    <col min="9" max="9" width="19.5" style="4" customWidth="1"/>
    <col min="10" max="10" width="9.33203125" style="4" customWidth="1"/>
    <col min="11" max="11" width="7" style="4" customWidth="1"/>
    <col min="12" max="16384" width="12" style="4"/>
  </cols>
  <sheetData>
    <row r="1" spans="1:13" ht="13.9" customHeight="1" x14ac:dyDescent="0.2">
      <c r="A1" s="104" t="s">
        <v>12</v>
      </c>
      <c r="B1" s="104" t="s">
        <v>554</v>
      </c>
      <c r="C1" s="104" t="s">
        <v>492</v>
      </c>
      <c r="D1" s="104" t="s">
        <v>555</v>
      </c>
      <c r="E1" s="104" t="s">
        <v>14</v>
      </c>
      <c r="F1" s="104" t="s">
        <v>556</v>
      </c>
      <c r="G1" s="104" t="s">
        <v>557</v>
      </c>
      <c r="H1" s="105" t="s">
        <v>15</v>
      </c>
      <c r="I1" s="104" t="s">
        <v>558</v>
      </c>
      <c r="J1" s="104" t="s">
        <v>559</v>
      </c>
      <c r="K1" s="104" t="s">
        <v>17</v>
      </c>
      <c r="L1" s="105" t="s">
        <v>560</v>
      </c>
      <c r="M1" s="104" t="s">
        <v>561</v>
      </c>
    </row>
    <row r="2" spans="1:13" ht="13.9" customHeight="1" x14ac:dyDescent="0.2">
      <c r="A2" s="106" t="s">
        <v>562</v>
      </c>
      <c r="B2" s="107" t="s">
        <v>435</v>
      </c>
      <c r="C2" s="107" t="s">
        <v>563</v>
      </c>
      <c r="D2" s="107" t="s">
        <v>564</v>
      </c>
      <c r="E2" s="107" t="s">
        <v>565</v>
      </c>
      <c r="F2" s="107" t="s">
        <v>566</v>
      </c>
      <c r="G2" s="108" t="s">
        <v>434</v>
      </c>
      <c r="H2" s="109">
        <v>133235404</v>
      </c>
      <c r="I2" s="107" t="s">
        <v>567</v>
      </c>
      <c r="J2" s="107" t="s">
        <v>568</v>
      </c>
      <c r="K2" s="107" t="s">
        <v>62</v>
      </c>
      <c r="L2" s="107" t="s">
        <v>569</v>
      </c>
      <c r="M2" s="107" t="s">
        <v>22</v>
      </c>
    </row>
    <row r="3" spans="1:13" ht="13.9" customHeight="1" x14ac:dyDescent="0.2">
      <c r="A3" s="110">
        <v>91</v>
      </c>
      <c r="B3" s="107" t="s">
        <v>59</v>
      </c>
      <c r="C3" s="107" t="s">
        <v>570</v>
      </c>
      <c r="D3" s="107" t="s">
        <v>571</v>
      </c>
      <c r="E3" s="107" t="s">
        <v>572</v>
      </c>
      <c r="F3" s="107" t="s">
        <v>573</v>
      </c>
      <c r="G3" s="107" t="s">
        <v>574</v>
      </c>
      <c r="H3" s="109">
        <v>130411484</v>
      </c>
      <c r="I3" s="107" t="s">
        <v>575</v>
      </c>
      <c r="J3" s="107" t="s">
        <v>576</v>
      </c>
      <c r="K3" s="107" t="s">
        <v>21</v>
      </c>
      <c r="L3" s="107" t="s">
        <v>569</v>
      </c>
      <c r="M3" s="107" t="s">
        <v>22</v>
      </c>
    </row>
    <row r="4" spans="1:13" ht="13.9" customHeight="1" x14ac:dyDescent="0.2">
      <c r="A4" s="110">
        <v>51</v>
      </c>
      <c r="B4" s="107" t="s">
        <v>76</v>
      </c>
      <c r="C4" s="107" t="s">
        <v>577</v>
      </c>
      <c r="D4" s="107" t="s">
        <v>578</v>
      </c>
      <c r="E4" s="107" t="s">
        <v>579</v>
      </c>
      <c r="F4" s="107" t="s">
        <v>74</v>
      </c>
      <c r="G4" s="107" t="s">
        <v>75</v>
      </c>
      <c r="H4" s="109">
        <v>130447642</v>
      </c>
      <c r="I4" s="107" t="s">
        <v>580</v>
      </c>
      <c r="J4" s="107" t="s">
        <v>581</v>
      </c>
      <c r="K4" s="107" t="s">
        <v>19</v>
      </c>
      <c r="L4" s="107" t="s">
        <v>569</v>
      </c>
      <c r="M4" s="107" t="s">
        <v>22</v>
      </c>
    </row>
    <row r="5" spans="1:13" ht="13.9" customHeight="1" x14ac:dyDescent="0.2">
      <c r="A5" s="110" t="s">
        <v>582</v>
      </c>
      <c r="B5" s="107" t="s">
        <v>183</v>
      </c>
      <c r="C5" s="107" t="s">
        <v>583</v>
      </c>
      <c r="D5" s="107" t="s">
        <v>584</v>
      </c>
      <c r="E5" s="107" t="s">
        <v>444</v>
      </c>
      <c r="F5" s="107" t="s">
        <v>585</v>
      </c>
      <c r="G5" s="107" t="s">
        <v>586</v>
      </c>
      <c r="H5" s="109">
        <v>131868533</v>
      </c>
      <c r="I5" s="107" t="s">
        <v>587</v>
      </c>
      <c r="J5" s="107" t="s">
        <v>588</v>
      </c>
      <c r="K5" s="107" t="s">
        <v>37</v>
      </c>
      <c r="L5" s="107" t="s">
        <v>569</v>
      </c>
      <c r="M5" s="107" t="s">
        <v>22</v>
      </c>
    </row>
    <row r="6" spans="1:13" ht="13.9" customHeight="1" x14ac:dyDescent="0.2">
      <c r="A6" s="110">
        <v>44</v>
      </c>
      <c r="B6" s="107" t="s">
        <v>79</v>
      </c>
      <c r="C6" s="107" t="s">
        <v>589</v>
      </c>
      <c r="D6" s="107" t="s">
        <v>590</v>
      </c>
      <c r="E6" s="107" t="s">
        <v>591</v>
      </c>
      <c r="F6" s="107" t="s">
        <v>440</v>
      </c>
      <c r="G6" s="107" t="s">
        <v>592</v>
      </c>
      <c r="H6" s="109">
        <v>101624965</v>
      </c>
      <c r="I6" s="107" t="s">
        <v>580</v>
      </c>
      <c r="J6" s="107" t="s">
        <v>581</v>
      </c>
      <c r="K6" s="107" t="s">
        <v>19</v>
      </c>
      <c r="L6" s="107" t="s">
        <v>569</v>
      </c>
      <c r="M6" s="107" t="s">
        <v>22</v>
      </c>
    </row>
    <row r="7" spans="1:13" ht="13.9" customHeight="1" x14ac:dyDescent="0.2">
      <c r="A7" s="110" t="s">
        <v>593</v>
      </c>
      <c r="B7" s="107" t="s">
        <v>91</v>
      </c>
      <c r="C7" s="107" t="s">
        <v>594</v>
      </c>
      <c r="D7" s="107" t="s">
        <v>595</v>
      </c>
      <c r="E7" s="107" t="s">
        <v>596</v>
      </c>
      <c r="F7" s="107" t="s">
        <v>211</v>
      </c>
      <c r="G7" s="107" t="s">
        <v>454</v>
      </c>
      <c r="H7" s="109">
        <v>131395651</v>
      </c>
      <c r="I7" s="107" t="s">
        <v>580</v>
      </c>
      <c r="J7" s="107" t="s">
        <v>581</v>
      </c>
      <c r="K7" s="107" t="s">
        <v>19</v>
      </c>
      <c r="L7" s="107" t="s">
        <v>569</v>
      </c>
      <c r="M7" s="107" t="s">
        <v>22</v>
      </c>
    </row>
    <row r="8" spans="1:13" ht="13.9" customHeight="1" x14ac:dyDescent="0.2">
      <c r="A8" s="110" t="s">
        <v>597</v>
      </c>
      <c r="B8" s="107" t="s">
        <v>177</v>
      </c>
      <c r="C8" s="107" t="s">
        <v>598</v>
      </c>
      <c r="D8" s="107" t="s">
        <v>599</v>
      </c>
      <c r="E8" s="107" t="s">
        <v>600</v>
      </c>
      <c r="F8" s="107" t="s">
        <v>176</v>
      </c>
      <c r="G8" s="108" t="s">
        <v>601</v>
      </c>
      <c r="H8" s="109">
        <v>132037596</v>
      </c>
      <c r="I8" s="107" t="s">
        <v>587</v>
      </c>
      <c r="J8" s="107" t="s">
        <v>588</v>
      </c>
      <c r="K8" s="107" t="s">
        <v>37</v>
      </c>
      <c r="L8" s="107" t="s">
        <v>569</v>
      </c>
      <c r="M8" s="107" t="s">
        <v>22</v>
      </c>
    </row>
    <row r="9" spans="1:13" ht="13.9" customHeight="1" x14ac:dyDescent="0.2">
      <c r="A9" s="110">
        <v>10</v>
      </c>
      <c r="B9" s="107" t="s">
        <v>24</v>
      </c>
      <c r="C9" s="107" t="s">
        <v>602</v>
      </c>
      <c r="D9" s="107" t="s">
        <v>603</v>
      </c>
      <c r="E9" s="107" t="s">
        <v>604</v>
      </c>
      <c r="F9" s="107" t="s">
        <v>605</v>
      </c>
      <c r="G9" s="107" t="s">
        <v>606</v>
      </c>
      <c r="H9" s="109">
        <v>101083532</v>
      </c>
      <c r="I9" s="107" t="s">
        <v>567</v>
      </c>
      <c r="J9" s="107" t="s">
        <v>568</v>
      </c>
      <c r="K9" s="107" t="s">
        <v>25</v>
      </c>
      <c r="L9" s="107" t="s">
        <v>569</v>
      </c>
      <c r="M9" s="107" t="s">
        <v>22</v>
      </c>
    </row>
    <row r="10" spans="1:13" ht="13.9" customHeight="1" x14ac:dyDescent="0.2">
      <c r="A10" s="110" t="s">
        <v>607</v>
      </c>
      <c r="B10" s="107" t="s">
        <v>48</v>
      </c>
      <c r="C10" s="107" t="s">
        <v>608</v>
      </c>
      <c r="D10" s="107" t="s">
        <v>609</v>
      </c>
      <c r="E10" s="107" t="s">
        <v>610</v>
      </c>
      <c r="F10" s="107" t="s">
        <v>447</v>
      </c>
      <c r="G10" s="107" t="s">
        <v>611</v>
      </c>
      <c r="H10" s="109">
        <v>101818621</v>
      </c>
      <c r="I10" s="107" t="s">
        <v>580</v>
      </c>
      <c r="J10" s="107" t="s">
        <v>581</v>
      </c>
      <c r="K10" s="107" t="s">
        <v>19</v>
      </c>
      <c r="L10" s="107" t="s">
        <v>612</v>
      </c>
      <c r="M10" s="107" t="s">
        <v>22</v>
      </c>
    </row>
    <row r="11" spans="1:13" ht="13.9" customHeight="1" x14ac:dyDescent="0.2">
      <c r="A11" s="110" t="s">
        <v>613</v>
      </c>
      <c r="B11" s="107" t="s">
        <v>187</v>
      </c>
      <c r="C11" s="107" t="s">
        <v>614</v>
      </c>
      <c r="D11" s="107" t="s">
        <v>615</v>
      </c>
      <c r="E11" s="107" t="s">
        <v>184</v>
      </c>
      <c r="F11" s="107" t="s">
        <v>185</v>
      </c>
      <c r="G11" s="107" t="s">
        <v>186</v>
      </c>
      <c r="H11" s="109">
        <v>132581008</v>
      </c>
      <c r="I11" s="107" t="s">
        <v>587</v>
      </c>
      <c r="J11" s="107" t="s">
        <v>616</v>
      </c>
      <c r="K11" s="107" t="s">
        <v>123</v>
      </c>
      <c r="L11" s="107" t="s">
        <v>569</v>
      </c>
      <c r="M11" s="107" t="s">
        <v>22</v>
      </c>
    </row>
    <row r="12" spans="1:13" ht="13.9" customHeight="1" x14ac:dyDescent="0.2">
      <c r="A12" s="106" t="s">
        <v>617</v>
      </c>
      <c r="B12" s="107" t="s">
        <v>443</v>
      </c>
      <c r="C12" s="111"/>
      <c r="D12" s="111"/>
      <c r="E12" s="111"/>
      <c r="F12" s="111"/>
      <c r="G12" s="111"/>
      <c r="H12" s="109">
        <v>130971722</v>
      </c>
      <c r="I12" s="111"/>
      <c r="J12" s="111"/>
      <c r="K12" s="111"/>
      <c r="L12" s="111"/>
      <c r="M12" s="107" t="s">
        <v>618</v>
      </c>
    </row>
    <row r="13" spans="1:13" ht="13.9" customHeight="1" x14ac:dyDescent="0.2">
      <c r="A13" s="110" t="s">
        <v>619</v>
      </c>
      <c r="B13" s="107" t="s">
        <v>100</v>
      </c>
      <c r="C13" s="107" t="s">
        <v>620</v>
      </c>
      <c r="D13" s="107" t="s">
        <v>621</v>
      </c>
      <c r="E13" s="107" t="s">
        <v>622</v>
      </c>
      <c r="F13" s="107" t="s">
        <v>97</v>
      </c>
      <c r="G13" s="107" t="s">
        <v>98</v>
      </c>
      <c r="H13" s="109">
        <v>130972087</v>
      </c>
      <c r="I13" s="107" t="s">
        <v>575</v>
      </c>
      <c r="J13" s="107" t="s">
        <v>576</v>
      </c>
      <c r="K13" s="107" t="s">
        <v>21</v>
      </c>
      <c r="L13" s="107" t="s">
        <v>569</v>
      </c>
      <c r="M13" s="107" t="s">
        <v>22</v>
      </c>
    </row>
    <row r="14" spans="1:13" ht="13.9" customHeight="1" x14ac:dyDescent="0.2">
      <c r="A14" s="110" t="s">
        <v>623</v>
      </c>
      <c r="B14" s="107" t="s">
        <v>108</v>
      </c>
      <c r="C14" s="107" t="s">
        <v>624</v>
      </c>
      <c r="D14" s="107" t="s">
        <v>625</v>
      </c>
      <c r="E14" s="107" t="s">
        <v>107</v>
      </c>
      <c r="F14" s="107" t="s">
        <v>626</v>
      </c>
      <c r="G14" s="107" t="s">
        <v>627</v>
      </c>
      <c r="H14" s="109">
        <v>131007856</v>
      </c>
      <c r="I14" s="107" t="s">
        <v>575</v>
      </c>
      <c r="J14" s="107" t="s">
        <v>576</v>
      </c>
      <c r="K14" s="107" t="s">
        <v>21</v>
      </c>
      <c r="L14" s="107" t="s">
        <v>569</v>
      </c>
      <c r="M14" s="107" t="s">
        <v>22</v>
      </c>
    </row>
    <row r="15" spans="1:13" ht="13.9" customHeight="1" x14ac:dyDescent="0.2">
      <c r="A15" s="110" t="s">
        <v>628</v>
      </c>
      <c r="B15" s="107" t="s">
        <v>436</v>
      </c>
      <c r="C15" s="107" t="s">
        <v>629</v>
      </c>
      <c r="D15" s="107" t="s">
        <v>630</v>
      </c>
      <c r="E15" s="107" t="s">
        <v>631</v>
      </c>
      <c r="F15" s="107" t="s">
        <v>632</v>
      </c>
      <c r="G15" s="108" t="s">
        <v>633</v>
      </c>
      <c r="H15" s="109">
        <v>132746163</v>
      </c>
      <c r="I15" s="107" t="s">
        <v>580</v>
      </c>
      <c r="J15" s="107" t="s">
        <v>581</v>
      </c>
      <c r="K15" s="107" t="s">
        <v>19</v>
      </c>
      <c r="L15" s="107" t="s">
        <v>569</v>
      </c>
      <c r="M15" s="107" t="s">
        <v>22</v>
      </c>
    </row>
    <row r="16" spans="1:13" ht="13.9" customHeight="1" x14ac:dyDescent="0.2">
      <c r="A16" s="112" t="s">
        <v>634</v>
      </c>
      <c r="B16" s="111" t="s">
        <v>453</v>
      </c>
      <c r="C16" s="107" t="s">
        <v>635</v>
      </c>
      <c r="D16" s="111"/>
      <c r="E16" s="107" t="s">
        <v>636</v>
      </c>
      <c r="F16" s="107" t="s">
        <v>637</v>
      </c>
      <c r="G16" s="108" t="s">
        <v>638</v>
      </c>
      <c r="H16" s="109">
        <v>132627253</v>
      </c>
      <c r="I16" s="107" t="s">
        <v>567</v>
      </c>
      <c r="J16" s="107" t="s">
        <v>568</v>
      </c>
      <c r="K16" s="107" t="s">
        <v>25</v>
      </c>
      <c r="L16" s="107" t="s">
        <v>569</v>
      </c>
      <c r="M16" s="107" t="s">
        <v>22</v>
      </c>
    </row>
    <row r="17" spans="1:13" ht="13.9" customHeight="1" x14ac:dyDescent="0.2">
      <c r="A17" s="110" t="s">
        <v>639</v>
      </c>
      <c r="B17" s="107" t="s">
        <v>29</v>
      </c>
      <c r="C17" s="107" t="s">
        <v>640</v>
      </c>
      <c r="D17" s="107" t="s">
        <v>640</v>
      </c>
      <c r="E17" s="107" t="s">
        <v>181</v>
      </c>
      <c r="F17" s="107" t="s">
        <v>166</v>
      </c>
      <c r="G17" s="107" t="s">
        <v>165</v>
      </c>
      <c r="H17" s="109">
        <v>131225047</v>
      </c>
      <c r="I17" s="107" t="s">
        <v>575</v>
      </c>
      <c r="J17" s="107" t="s">
        <v>576</v>
      </c>
      <c r="K17" s="107" t="s">
        <v>21</v>
      </c>
      <c r="L17" s="107" t="s">
        <v>569</v>
      </c>
      <c r="M17" s="107" t="s">
        <v>22</v>
      </c>
    </row>
    <row r="18" spans="1:13" ht="13.9" customHeight="1" x14ac:dyDescent="0.2">
      <c r="A18" s="110" t="s">
        <v>641</v>
      </c>
      <c r="B18" s="107" t="s">
        <v>103</v>
      </c>
      <c r="C18" s="107" t="s">
        <v>642</v>
      </c>
      <c r="D18" s="107" t="s">
        <v>643</v>
      </c>
      <c r="E18" s="107" t="s">
        <v>644</v>
      </c>
      <c r="F18" s="107" t="s">
        <v>198</v>
      </c>
      <c r="G18" s="107" t="s">
        <v>645</v>
      </c>
      <c r="H18" s="109">
        <v>131292552</v>
      </c>
      <c r="I18" s="107" t="s">
        <v>575</v>
      </c>
      <c r="J18" s="107" t="s">
        <v>576</v>
      </c>
      <c r="K18" s="107" t="s">
        <v>21</v>
      </c>
      <c r="L18" s="107" t="s">
        <v>569</v>
      </c>
      <c r="M18" s="107" t="s">
        <v>22</v>
      </c>
    </row>
    <row r="19" spans="1:13" ht="13.9" customHeight="1" x14ac:dyDescent="0.2">
      <c r="A19" s="110" t="s">
        <v>646</v>
      </c>
      <c r="B19" s="107" t="s">
        <v>154</v>
      </c>
      <c r="C19" s="107" t="s">
        <v>647</v>
      </c>
      <c r="D19" s="107" t="s">
        <v>648</v>
      </c>
      <c r="E19" s="107" t="s">
        <v>649</v>
      </c>
      <c r="F19" s="107" t="s">
        <v>650</v>
      </c>
      <c r="G19" s="107" t="s">
        <v>651</v>
      </c>
      <c r="H19" s="109">
        <v>131229662</v>
      </c>
      <c r="I19" s="107" t="s">
        <v>575</v>
      </c>
      <c r="J19" s="107" t="s">
        <v>576</v>
      </c>
      <c r="K19" s="107" t="s">
        <v>21</v>
      </c>
      <c r="L19" s="107" t="s">
        <v>569</v>
      </c>
      <c r="M19" s="107" t="s">
        <v>22</v>
      </c>
    </row>
    <row r="20" spans="1:13" ht="13.9" customHeight="1" x14ac:dyDescent="0.2">
      <c r="A20" s="110" t="s">
        <v>652</v>
      </c>
      <c r="B20" s="107" t="s">
        <v>653</v>
      </c>
      <c r="C20" s="107" t="s">
        <v>654</v>
      </c>
      <c r="D20" s="107" t="s">
        <v>655</v>
      </c>
      <c r="E20" s="107" t="s">
        <v>656</v>
      </c>
      <c r="F20" s="107" t="s">
        <v>197</v>
      </c>
      <c r="G20" s="107" t="s">
        <v>657</v>
      </c>
      <c r="H20" s="109">
        <v>130997012</v>
      </c>
      <c r="I20" s="107" t="s">
        <v>575</v>
      </c>
      <c r="J20" s="107" t="s">
        <v>576</v>
      </c>
      <c r="K20" s="107" t="s">
        <v>21</v>
      </c>
      <c r="L20" s="107" t="s">
        <v>569</v>
      </c>
      <c r="M20" s="107" t="s">
        <v>22</v>
      </c>
    </row>
    <row r="21" spans="1:13" ht="13.9" customHeight="1" x14ac:dyDescent="0.2">
      <c r="A21" s="110" t="s">
        <v>658</v>
      </c>
      <c r="B21" s="107" t="s">
        <v>200</v>
      </c>
      <c r="C21" s="107" t="s">
        <v>659</v>
      </c>
      <c r="D21" s="107" t="s">
        <v>660</v>
      </c>
      <c r="E21" s="107" t="s">
        <v>661</v>
      </c>
      <c r="F21" s="107" t="s">
        <v>199</v>
      </c>
      <c r="G21" s="107" t="s">
        <v>662</v>
      </c>
      <c r="H21" s="109">
        <v>131588336</v>
      </c>
      <c r="I21" s="107" t="s">
        <v>575</v>
      </c>
      <c r="J21" s="107" t="s">
        <v>576</v>
      </c>
      <c r="K21" s="107" t="s">
        <v>21</v>
      </c>
      <c r="L21" s="107" t="s">
        <v>569</v>
      </c>
      <c r="M21" s="107" t="s">
        <v>22</v>
      </c>
    </row>
    <row r="22" spans="1:13" ht="13.9" customHeight="1" x14ac:dyDescent="0.2">
      <c r="A22" s="110" t="s">
        <v>663</v>
      </c>
      <c r="B22" s="107" t="s">
        <v>664</v>
      </c>
      <c r="C22" s="107" t="s">
        <v>665</v>
      </c>
      <c r="D22" s="107" t="s">
        <v>666</v>
      </c>
      <c r="E22" s="107" t="s">
        <v>667</v>
      </c>
      <c r="F22" s="107" t="s">
        <v>202</v>
      </c>
      <c r="G22" s="107" t="s">
        <v>668</v>
      </c>
      <c r="H22" s="109">
        <v>102624127</v>
      </c>
      <c r="I22" s="107" t="s">
        <v>575</v>
      </c>
      <c r="J22" s="107" t="s">
        <v>576</v>
      </c>
      <c r="K22" s="107" t="s">
        <v>21</v>
      </c>
      <c r="L22" s="107" t="s">
        <v>569</v>
      </c>
      <c r="M22" s="107" t="s">
        <v>22</v>
      </c>
    </row>
    <row r="23" spans="1:13" ht="13.9" customHeight="1" x14ac:dyDescent="0.2">
      <c r="A23" s="110" t="s">
        <v>669</v>
      </c>
      <c r="B23" s="107" t="s">
        <v>150</v>
      </c>
      <c r="C23" s="107" t="s">
        <v>670</v>
      </c>
      <c r="D23" s="107" t="s">
        <v>671</v>
      </c>
      <c r="E23" s="107" t="s">
        <v>448</v>
      </c>
      <c r="F23" s="107" t="s">
        <v>431</v>
      </c>
      <c r="G23" s="107" t="s">
        <v>672</v>
      </c>
      <c r="H23" s="109">
        <v>131339905</v>
      </c>
      <c r="I23" s="107" t="s">
        <v>575</v>
      </c>
      <c r="J23" s="107" t="s">
        <v>576</v>
      </c>
      <c r="K23" s="107" t="s">
        <v>21</v>
      </c>
      <c r="L23" s="107" t="s">
        <v>569</v>
      </c>
      <c r="M23" s="107" t="s">
        <v>22</v>
      </c>
    </row>
    <row r="24" spans="1:13" ht="13.9" customHeight="1" x14ac:dyDescent="0.2">
      <c r="A24" s="110" t="s">
        <v>673</v>
      </c>
      <c r="B24" s="107" t="s">
        <v>134</v>
      </c>
      <c r="C24" s="107" t="s">
        <v>674</v>
      </c>
      <c r="D24" s="107" t="s">
        <v>675</v>
      </c>
      <c r="E24" s="107" t="s">
        <v>676</v>
      </c>
      <c r="F24" s="107" t="s">
        <v>133</v>
      </c>
      <c r="G24" s="107" t="s">
        <v>677</v>
      </c>
      <c r="H24" s="109">
        <v>131080537</v>
      </c>
      <c r="I24" s="107" t="s">
        <v>575</v>
      </c>
      <c r="J24" s="107" t="s">
        <v>576</v>
      </c>
      <c r="K24" s="107" t="s">
        <v>21</v>
      </c>
      <c r="L24" s="107" t="s">
        <v>569</v>
      </c>
      <c r="M24" s="107" t="s">
        <v>22</v>
      </c>
    </row>
    <row r="25" spans="1:13" ht="13.9" customHeight="1" x14ac:dyDescent="0.2">
      <c r="A25" s="110" t="s">
        <v>678</v>
      </c>
      <c r="B25" s="107" t="s">
        <v>73</v>
      </c>
      <c r="C25" s="107" t="s">
        <v>679</v>
      </c>
      <c r="D25" s="107" t="s">
        <v>680</v>
      </c>
      <c r="E25" s="107" t="s">
        <v>681</v>
      </c>
      <c r="F25" s="107" t="s">
        <v>71</v>
      </c>
      <c r="G25" s="107" t="s">
        <v>72</v>
      </c>
      <c r="H25" s="109">
        <v>131255515</v>
      </c>
      <c r="I25" s="107" t="s">
        <v>575</v>
      </c>
      <c r="J25" s="107" t="s">
        <v>576</v>
      </c>
      <c r="K25" s="107" t="s">
        <v>21</v>
      </c>
      <c r="L25" s="107" t="s">
        <v>569</v>
      </c>
      <c r="M25" s="107" t="s">
        <v>22</v>
      </c>
    </row>
    <row r="26" spans="1:13" ht="13.9" customHeight="1" x14ac:dyDescent="0.2">
      <c r="A26" s="110" t="s">
        <v>682</v>
      </c>
      <c r="B26" s="107" t="s">
        <v>437</v>
      </c>
      <c r="C26" s="107" t="s">
        <v>683</v>
      </c>
      <c r="D26" s="107" t="s">
        <v>684</v>
      </c>
      <c r="E26" s="107"/>
      <c r="F26" s="107" t="s">
        <v>685</v>
      </c>
      <c r="G26" s="107"/>
      <c r="H26" s="109">
        <v>132727691</v>
      </c>
      <c r="I26" s="107" t="s">
        <v>575</v>
      </c>
      <c r="J26" s="107" t="s">
        <v>576</v>
      </c>
      <c r="K26" s="107" t="s">
        <v>21</v>
      </c>
      <c r="L26" s="107" t="s">
        <v>569</v>
      </c>
      <c r="M26" s="107" t="s">
        <v>22</v>
      </c>
    </row>
    <row r="27" spans="1:13" ht="13.9" customHeight="1" x14ac:dyDescent="0.2">
      <c r="A27" s="110">
        <v>30</v>
      </c>
      <c r="B27" s="107" t="s">
        <v>113</v>
      </c>
      <c r="C27" s="107" t="s">
        <v>686</v>
      </c>
      <c r="D27" s="107" t="s">
        <v>687</v>
      </c>
      <c r="E27" s="107" t="s">
        <v>688</v>
      </c>
      <c r="F27" s="107" t="s">
        <v>118</v>
      </c>
      <c r="G27" s="107" t="s">
        <v>689</v>
      </c>
      <c r="H27" s="109">
        <v>102311323</v>
      </c>
      <c r="I27" s="107" t="s">
        <v>575</v>
      </c>
      <c r="J27" s="107" t="s">
        <v>576</v>
      </c>
      <c r="K27" s="107" t="s">
        <v>21</v>
      </c>
      <c r="L27" s="107" t="s">
        <v>569</v>
      </c>
      <c r="M27" s="107" t="s">
        <v>22</v>
      </c>
    </row>
    <row r="28" spans="1:13" ht="13.9" customHeight="1" x14ac:dyDescent="0.2">
      <c r="A28" s="110" t="s">
        <v>690</v>
      </c>
      <c r="B28" s="107" t="s">
        <v>83</v>
      </c>
      <c r="C28" s="107" t="s">
        <v>691</v>
      </c>
      <c r="D28" s="107" t="s">
        <v>692</v>
      </c>
      <c r="E28" s="107" t="s">
        <v>693</v>
      </c>
      <c r="F28" s="107" t="s">
        <v>694</v>
      </c>
      <c r="G28" s="113" t="s">
        <v>695</v>
      </c>
      <c r="H28" s="109">
        <v>131814281</v>
      </c>
      <c r="I28" s="107" t="s">
        <v>587</v>
      </c>
      <c r="J28" s="107" t="s">
        <v>588</v>
      </c>
      <c r="K28" s="107" t="s">
        <v>157</v>
      </c>
      <c r="L28" s="107" t="s">
        <v>569</v>
      </c>
      <c r="M28" s="107" t="s">
        <v>22</v>
      </c>
    </row>
    <row r="29" spans="1:13" ht="13.9" customHeight="1" x14ac:dyDescent="0.2">
      <c r="A29" s="110" t="s">
        <v>696</v>
      </c>
      <c r="B29" s="107" t="s">
        <v>92</v>
      </c>
      <c r="C29" s="107" t="s">
        <v>697</v>
      </c>
      <c r="D29" s="107" t="s">
        <v>698</v>
      </c>
      <c r="E29" s="107" t="s">
        <v>699</v>
      </c>
      <c r="F29" s="107" t="s">
        <v>700</v>
      </c>
      <c r="G29" s="107" t="s">
        <v>701</v>
      </c>
      <c r="H29" s="109">
        <v>106012661</v>
      </c>
      <c r="I29" s="107" t="s">
        <v>575</v>
      </c>
      <c r="J29" s="107" t="s">
        <v>702</v>
      </c>
      <c r="K29" s="107" t="s">
        <v>28</v>
      </c>
      <c r="L29" s="107" t="s">
        <v>569</v>
      </c>
      <c r="M29" s="107" t="s">
        <v>22</v>
      </c>
    </row>
    <row r="30" spans="1:13" ht="13.9" customHeight="1" x14ac:dyDescent="0.2">
      <c r="A30" s="110" t="s">
        <v>703</v>
      </c>
      <c r="B30" s="107" t="s">
        <v>704</v>
      </c>
      <c r="C30" s="107" t="s">
        <v>705</v>
      </c>
      <c r="D30" s="107" t="s">
        <v>706</v>
      </c>
      <c r="E30" s="107" t="s">
        <v>707</v>
      </c>
      <c r="F30" s="107" t="s">
        <v>708</v>
      </c>
      <c r="G30" s="113" t="s">
        <v>709</v>
      </c>
      <c r="H30" s="109">
        <v>132086562</v>
      </c>
      <c r="I30" s="107" t="s">
        <v>575</v>
      </c>
      <c r="J30" s="107" t="s">
        <v>576</v>
      </c>
      <c r="K30" s="107" t="s">
        <v>46</v>
      </c>
      <c r="L30" s="107" t="s">
        <v>569</v>
      </c>
      <c r="M30" s="107" t="s">
        <v>22</v>
      </c>
    </row>
    <row r="31" spans="1:13" ht="13.9" customHeight="1" x14ac:dyDescent="0.2">
      <c r="A31" s="110" t="s">
        <v>710</v>
      </c>
      <c r="B31" s="107" t="s">
        <v>149</v>
      </c>
      <c r="C31" s="107" t="s">
        <v>711</v>
      </c>
      <c r="D31" s="107" t="s">
        <v>712</v>
      </c>
      <c r="E31" s="107" t="s">
        <v>713</v>
      </c>
      <c r="F31" s="107" t="s">
        <v>714</v>
      </c>
      <c r="G31" s="107" t="s">
        <v>715</v>
      </c>
      <c r="H31" s="109">
        <v>130911282</v>
      </c>
      <c r="I31" s="107" t="s">
        <v>580</v>
      </c>
      <c r="J31" s="107" t="s">
        <v>581</v>
      </c>
      <c r="K31" s="107" t="s">
        <v>19</v>
      </c>
      <c r="L31" s="107" t="s">
        <v>569</v>
      </c>
      <c r="M31" s="107" t="s">
        <v>22</v>
      </c>
    </row>
    <row r="32" spans="1:13" ht="13.9" customHeight="1" x14ac:dyDescent="0.2">
      <c r="A32" s="110" t="s">
        <v>716</v>
      </c>
      <c r="B32" s="107" t="s">
        <v>193</v>
      </c>
      <c r="C32" s="107" t="s">
        <v>717</v>
      </c>
      <c r="D32" s="107" t="s">
        <v>718</v>
      </c>
      <c r="E32" s="107" t="s">
        <v>719</v>
      </c>
      <c r="F32" s="107" t="s">
        <v>720</v>
      </c>
      <c r="G32" s="107" t="s">
        <v>721</v>
      </c>
      <c r="H32" s="109">
        <v>131449875</v>
      </c>
      <c r="I32" s="107" t="s">
        <v>580</v>
      </c>
      <c r="J32" s="107" t="s">
        <v>581</v>
      </c>
      <c r="K32" s="107" t="s">
        <v>19</v>
      </c>
      <c r="L32" s="107" t="s">
        <v>569</v>
      </c>
      <c r="M32" s="107" t="s">
        <v>22</v>
      </c>
    </row>
    <row r="33" spans="1:13" ht="13.9" customHeight="1" x14ac:dyDescent="0.2">
      <c r="A33" s="110" t="s">
        <v>722</v>
      </c>
      <c r="B33" s="107" t="s">
        <v>723</v>
      </c>
      <c r="C33" s="107" t="s">
        <v>724</v>
      </c>
      <c r="D33" s="107" t="s">
        <v>725</v>
      </c>
      <c r="E33" s="107" t="s">
        <v>126</v>
      </c>
      <c r="F33" s="107" t="s">
        <v>127</v>
      </c>
      <c r="G33" s="107" t="s">
        <v>128</v>
      </c>
      <c r="H33" s="109">
        <v>131489583</v>
      </c>
      <c r="I33" s="107" t="s">
        <v>567</v>
      </c>
      <c r="J33" s="107" t="s">
        <v>726</v>
      </c>
      <c r="K33" s="107" t="s">
        <v>49</v>
      </c>
      <c r="L33" s="107" t="s">
        <v>569</v>
      </c>
      <c r="M33" s="107" t="s">
        <v>22</v>
      </c>
    </row>
    <row r="34" spans="1:13" ht="13.9" customHeight="1" x14ac:dyDescent="0.2">
      <c r="A34" s="110" t="s">
        <v>727</v>
      </c>
      <c r="B34" s="107" t="s">
        <v>65</v>
      </c>
      <c r="C34" s="107" t="s">
        <v>728</v>
      </c>
      <c r="D34" s="107" t="s">
        <v>729</v>
      </c>
      <c r="E34" s="107" t="s">
        <v>730</v>
      </c>
      <c r="F34" s="107" t="s">
        <v>731</v>
      </c>
      <c r="G34" s="107" t="s">
        <v>732</v>
      </c>
      <c r="H34" s="109">
        <v>130850518</v>
      </c>
      <c r="I34" s="107" t="s">
        <v>575</v>
      </c>
      <c r="J34" s="107" t="s">
        <v>576</v>
      </c>
      <c r="K34" s="107" t="s">
        <v>64</v>
      </c>
      <c r="L34" s="107" t="s">
        <v>569</v>
      </c>
      <c r="M34" s="107" t="s">
        <v>22</v>
      </c>
    </row>
    <row r="35" spans="1:13" ht="13.9" customHeight="1" x14ac:dyDescent="0.2">
      <c r="A35" s="110" t="s">
        <v>733</v>
      </c>
      <c r="B35" s="107" t="s">
        <v>90</v>
      </c>
      <c r="C35" s="107" t="s">
        <v>734</v>
      </c>
      <c r="D35" s="107" t="s">
        <v>735</v>
      </c>
      <c r="E35" s="107" t="s">
        <v>736</v>
      </c>
      <c r="F35" s="107" t="s">
        <v>89</v>
      </c>
      <c r="G35" s="107" t="s">
        <v>737</v>
      </c>
      <c r="H35" s="109">
        <v>131840833</v>
      </c>
      <c r="I35" s="107" t="s">
        <v>580</v>
      </c>
      <c r="J35" s="107" t="s">
        <v>581</v>
      </c>
      <c r="K35" s="107" t="s">
        <v>19</v>
      </c>
      <c r="L35" s="107" t="s">
        <v>569</v>
      </c>
      <c r="M35" s="107" t="s">
        <v>22</v>
      </c>
    </row>
    <row r="36" spans="1:13" ht="13.9" customHeight="1" x14ac:dyDescent="0.2">
      <c r="A36" s="110" t="s">
        <v>738</v>
      </c>
      <c r="B36" s="107" t="s">
        <v>111</v>
      </c>
      <c r="C36" s="107" t="s">
        <v>739</v>
      </c>
      <c r="D36" s="107" t="s">
        <v>740</v>
      </c>
      <c r="E36" s="107" t="s">
        <v>741</v>
      </c>
      <c r="F36" s="107" t="s">
        <v>742</v>
      </c>
      <c r="G36" s="107" t="s">
        <v>743</v>
      </c>
      <c r="H36" s="109">
        <v>104594886</v>
      </c>
      <c r="I36" s="107" t="s">
        <v>575</v>
      </c>
      <c r="J36" s="107" t="s">
        <v>744</v>
      </c>
      <c r="K36" s="107" t="s">
        <v>112</v>
      </c>
      <c r="L36" s="107" t="s">
        <v>569</v>
      </c>
      <c r="M36" s="107" t="s">
        <v>22</v>
      </c>
    </row>
    <row r="37" spans="1:13" ht="13.9" customHeight="1" x14ac:dyDescent="0.2">
      <c r="A37" s="110">
        <v>22</v>
      </c>
      <c r="B37" s="107" t="s">
        <v>36</v>
      </c>
      <c r="C37" s="107" t="s">
        <v>745</v>
      </c>
      <c r="D37" s="107" t="s">
        <v>746</v>
      </c>
      <c r="E37" s="107" t="s">
        <v>747</v>
      </c>
      <c r="F37" s="107" t="s">
        <v>748</v>
      </c>
      <c r="G37" s="108" t="s">
        <v>749</v>
      </c>
      <c r="H37" s="109">
        <v>401002183</v>
      </c>
      <c r="I37" s="107" t="s">
        <v>587</v>
      </c>
      <c r="J37" s="107" t="s">
        <v>588</v>
      </c>
      <c r="K37" s="107" t="s">
        <v>37</v>
      </c>
      <c r="L37" s="107" t="s">
        <v>750</v>
      </c>
      <c r="M37" s="107" t="s">
        <v>22</v>
      </c>
    </row>
    <row r="38" spans="1:13" ht="13.9" customHeight="1" x14ac:dyDescent="0.2">
      <c r="A38" s="110" t="s">
        <v>751</v>
      </c>
      <c r="B38" s="107" t="s">
        <v>41</v>
      </c>
      <c r="C38" s="107" t="s">
        <v>449</v>
      </c>
      <c r="D38" s="107" t="s">
        <v>752</v>
      </c>
      <c r="E38" s="107" t="s">
        <v>450</v>
      </c>
      <c r="F38" s="107" t="s">
        <v>451</v>
      </c>
      <c r="G38" s="108" t="s">
        <v>753</v>
      </c>
      <c r="H38" s="109">
        <v>124008362</v>
      </c>
      <c r="I38" s="107" t="s">
        <v>587</v>
      </c>
      <c r="J38" s="107" t="s">
        <v>588</v>
      </c>
      <c r="K38" s="107" t="s">
        <v>37</v>
      </c>
      <c r="L38" s="107" t="s">
        <v>569</v>
      </c>
      <c r="M38" s="107" t="s">
        <v>22</v>
      </c>
    </row>
    <row r="39" spans="1:13" ht="13.9" customHeight="1" x14ac:dyDescent="0.2">
      <c r="A39" s="110" t="s">
        <v>754</v>
      </c>
      <c r="B39" s="107" t="s">
        <v>138</v>
      </c>
      <c r="C39" s="107" t="s">
        <v>755</v>
      </c>
      <c r="D39" s="107" t="s">
        <v>756</v>
      </c>
      <c r="E39" s="107" t="s">
        <v>757</v>
      </c>
      <c r="F39" s="107" t="s">
        <v>446</v>
      </c>
      <c r="G39" s="107" t="s">
        <v>137</v>
      </c>
      <c r="H39" s="109">
        <v>131098843</v>
      </c>
      <c r="I39" s="107" t="s">
        <v>587</v>
      </c>
      <c r="J39" s="107" t="s">
        <v>588</v>
      </c>
      <c r="K39" s="107" t="s">
        <v>37</v>
      </c>
      <c r="L39" s="107" t="s">
        <v>569</v>
      </c>
      <c r="M39" s="107" t="s">
        <v>22</v>
      </c>
    </row>
    <row r="40" spans="1:13" ht="13.9" customHeight="1" x14ac:dyDescent="0.2">
      <c r="A40" s="110" t="s">
        <v>758</v>
      </c>
      <c r="B40" s="107" t="s">
        <v>153</v>
      </c>
      <c r="C40" s="107" t="s">
        <v>759</v>
      </c>
      <c r="D40" s="107" t="s">
        <v>760</v>
      </c>
      <c r="E40" s="107" t="s">
        <v>761</v>
      </c>
      <c r="F40" s="107" t="s">
        <v>155</v>
      </c>
      <c r="G40" s="107" t="s">
        <v>156</v>
      </c>
      <c r="H40" s="109">
        <v>101889659</v>
      </c>
      <c r="I40" s="107" t="s">
        <v>580</v>
      </c>
      <c r="J40" s="107" t="s">
        <v>581</v>
      </c>
      <c r="K40" s="107" t="s">
        <v>19</v>
      </c>
      <c r="L40" s="107" t="s">
        <v>569</v>
      </c>
      <c r="M40" s="107" t="s">
        <v>22</v>
      </c>
    </row>
    <row r="41" spans="1:13" ht="13.9" customHeight="1" x14ac:dyDescent="0.2">
      <c r="A41" s="110" t="s">
        <v>762</v>
      </c>
      <c r="B41" s="107" t="s">
        <v>148</v>
      </c>
      <c r="C41" s="107" t="s">
        <v>763</v>
      </c>
      <c r="D41" s="107" t="s">
        <v>764</v>
      </c>
      <c r="E41" s="107" t="s">
        <v>765</v>
      </c>
      <c r="F41" s="107" t="s">
        <v>147</v>
      </c>
      <c r="G41" s="107" t="s">
        <v>766</v>
      </c>
      <c r="H41" s="109">
        <v>130046883</v>
      </c>
      <c r="I41" s="107" t="s">
        <v>580</v>
      </c>
      <c r="J41" s="107" t="s">
        <v>581</v>
      </c>
      <c r="K41" s="107" t="s">
        <v>19</v>
      </c>
      <c r="L41" s="107" t="s">
        <v>569</v>
      </c>
      <c r="M41" s="107" t="s">
        <v>22</v>
      </c>
    </row>
    <row r="42" spans="1:13" ht="13.9" customHeight="1" x14ac:dyDescent="0.2">
      <c r="A42" s="110" t="s">
        <v>767</v>
      </c>
      <c r="B42" s="107" t="s">
        <v>139</v>
      </c>
      <c r="C42" s="107" t="s">
        <v>768</v>
      </c>
      <c r="D42" s="107" t="s">
        <v>769</v>
      </c>
      <c r="E42" s="107" t="s">
        <v>770</v>
      </c>
      <c r="F42" s="107" t="s">
        <v>771</v>
      </c>
      <c r="G42" s="107" t="s">
        <v>772</v>
      </c>
      <c r="H42" s="109">
        <v>132082869</v>
      </c>
      <c r="I42" s="107" t="s">
        <v>575</v>
      </c>
      <c r="J42" s="107" t="s">
        <v>773</v>
      </c>
      <c r="K42" s="107" t="s">
        <v>67</v>
      </c>
      <c r="L42" s="107" t="s">
        <v>569</v>
      </c>
      <c r="M42" s="107" t="s">
        <v>22</v>
      </c>
    </row>
    <row r="43" spans="1:13" ht="13.9" customHeight="1" x14ac:dyDescent="0.2">
      <c r="A43" s="110">
        <v>53</v>
      </c>
      <c r="B43" s="107" t="s">
        <v>23</v>
      </c>
      <c r="C43" s="107" t="s">
        <v>774</v>
      </c>
      <c r="D43" s="107" t="s">
        <v>775</v>
      </c>
      <c r="E43" s="107" t="s">
        <v>776</v>
      </c>
      <c r="F43" s="107" t="s">
        <v>438</v>
      </c>
      <c r="G43" s="107" t="s">
        <v>777</v>
      </c>
      <c r="H43" s="109">
        <v>102334412</v>
      </c>
      <c r="I43" s="107" t="s">
        <v>575</v>
      </c>
      <c r="J43" s="107" t="s">
        <v>576</v>
      </c>
      <c r="K43" s="107" t="s">
        <v>21</v>
      </c>
      <c r="L43" s="107" t="s">
        <v>569</v>
      </c>
      <c r="M43" s="107" t="s">
        <v>22</v>
      </c>
    </row>
    <row r="44" spans="1:13" ht="13.9" customHeight="1" x14ac:dyDescent="0.2">
      <c r="A44" s="110">
        <v>9</v>
      </c>
      <c r="B44" s="107" t="s">
        <v>106</v>
      </c>
      <c r="C44" s="107" t="s">
        <v>745</v>
      </c>
      <c r="D44" s="107" t="s">
        <v>778</v>
      </c>
      <c r="E44" s="107" t="s">
        <v>747</v>
      </c>
      <c r="F44" s="107" t="s">
        <v>748</v>
      </c>
      <c r="G44" s="108" t="s">
        <v>749</v>
      </c>
      <c r="H44" s="109">
        <v>401002183</v>
      </c>
      <c r="I44" s="107" t="s">
        <v>587</v>
      </c>
      <c r="J44" s="107" t="s">
        <v>588</v>
      </c>
      <c r="K44" s="107" t="s">
        <v>104</v>
      </c>
      <c r="L44" s="107" t="s">
        <v>750</v>
      </c>
      <c r="M44" s="107" t="s">
        <v>22</v>
      </c>
    </row>
    <row r="45" spans="1:13" ht="13.9" customHeight="1" x14ac:dyDescent="0.2">
      <c r="A45" s="110">
        <v>18</v>
      </c>
      <c r="B45" s="107" t="s">
        <v>87</v>
      </c>
      <c r="C45" s="107" t="s">
        <v>745</v>
      </c>
      <c r="D45" s="107" t="s">
        <v>779</v>
      </c>
      <c r="E45" s="107" t="s">
        <v>747</v>
      </c>
      <c r="F45" s="107" t="s">
        <v>748</v>
      </c>
      <c r="G45" s="108" t="s">
        <v>749</v>
      </c>
      <c r="H45" s="109">
        <v>401002183</v>
      </c>
      <c r="I45" s="107" t="s">
        <v>587</v>
      </c>
      <c r="J45" s="107" t="s">
        <v>616</v>
      </c>
      <c r="K45" s="107" t="s">
        <v>88</v>
      </c>
      <c r="L45" s="107" t="s">
        <v>750</v>
      </c>
      <c r="M45" s="107" t="s">
        <v>22</v>
      </c>
    </row>
    <row r="46" spans="1:13" ht="13.9" customHeight="1" x14ac:dyDescent="0.2">
      <c r="A46" s="110">
        <v>17</v>
      </c>
      <c r="B46" s="107" t="s">
        <v>55</v>
      </c>
      <c r="C46" s="107" t="s">
        <v>745</v>
      </c>
      <c r="D46" s="107" t="s">
        <v>780</v>
      </c>
      <c r="E46" s="107" t="s">
        <v>747</v>
      </c>
      <c r="F46" s="107" t="s">
        <v>748</v>
      </c>
      <c r="G46" s="108" t="s">
        <v>749</v>
      </c>
      <c r="H46" s="109">
        <v>401002183</v>
      </c>
      <c r="I46" s="107" t="s">
        <v>575</v>
      </c>
      <c r="J46" s="107" t="s">
        <v>702</v>
      </c>
      <c r="K46" s="107" t="s">
        <v>56</v>
      </c>
      <c r="L46" s="107" t="s">
        <v>750</v>
      </c>
      <c r="M46" s="107" t="s">
        <v>22</v>
      </c>
    </row>
    <row r="47" spans="1:13" ht="13.9" customHeight="1" x14ac:dyDescent="0.2">
      <c r="A47" s="110">
        <v>25</v>
      </c>
      <c r="B47" s="107" t="s">
        <v>205</v>
      </c>
      <c r="C47" s="107" t="s">
        <v>745</v>
      </c>
      <c r="D47" s="107"/>
      <c r="E47" s="107" t="s">
        <v>747</v>
      </c>
      <c r="F47" s="107" t="s">
        <v>748</v>
      </c>
      <c r="G47" s="108" t="s">
        <v>749</v>
      </c>
      <c r="H47" s="109">
        <v>401002183</v>
      </c>
      <c r="I47" s="107" t="s">
        <v>575</v>
      </c>
      <c r="J47" s="107" t="s">
        <v>702</v>
      </c>
      <c r="K47" s="107" t="s">
        <v>206</v>
      </c>
      <c r="L47" s="107" t="s">
        <v>750</v>
      </c>
      <c r="M47" s="107" t="s">
        <v>22</v>
      </c>
    </row>
    <row r="48" spans="1:13" ht="13.9" customHeight="1" x14ac:dyDescent="0.2">
      <c r="A48" s="110">
        <v>14</v>
      </c>
      <c r="B48" s="107" t="s">
        <v>66</v>
      </c>
      <c r="C48" s="107" t="s">
        <v>745</v>
      </c>
      <c r="D48" s="107" t="s">
        <v>781</v>
      </c>
      <c r="E48" s="107" t="s">
        <v>782</v>
      </c>
      <c r="F48" s="107" t="s">
        <v>783</v>
      </c>
      <c r="G48" s="108" t="s">
        <v>749</v>
      </c>
      <c r="H48" s="109">
        <v>401002183</v>
      </c>
      <c r="I48" s="107" t="s">
        <v>575</v>
      </c>
      <c r="J48" s="107" t="s">
        <v>773</v>
      </c>
      <c r="K48" s="107" t="s">
        <v>67</v>
      </c>
      <c r="L48" s="107" t="s">
        <v>750</v>
      </c>
      <c r="M48" s="107" t="s">
        <v>22</v>
      </c>
    </row>
    <row r="49" spans="1:13" ht="13.9" customHeight="1" x14ac:dyDescent="0.2">
      <c r="A49" s="110">
        <v>33</v>
      </c>
      <c r="B49" s="107" t="s">
        <v>60</v>
      </c>
      <c r="C49" s="107" t="s">
        <v>784</v>
      </c>
      <c r="D49" s="107" t="s">
        <v>785</v>
      </c>
      <c r="E49" s="107" t="s">
        <v>786</v>
      </c>
      <c r="F49" s="107" t="s">
        <v>787</v>
      </c>
      <c r="G49" s="107" t="s">
        <v>439</v>
      </c>
      <c r="H49" s="109">
        <v>102319081</v>
      </c>
      <c r="I49" s="107" t="s">
        <v>575</v>
      </c>
      <c r="J49" s="107" t="s">
        <v>576</v>
      </c>
      <c r="K49" s="107" t="s">
        <v>21</v>
      </c>
      <c r="L49" s="107" t="s">
        <v>569</v>
      </c>
      <c r="M49" s="107" t="s">
        <v>22</v>
      </c>
    </row>
    <row r="50" spans="1:13" ht="13.9" customHeight="1" x14ac:dyDescent="0.2">
      <c r="A50" s="110">
        <v>11</v>
      </c>
      <c r="B50" s="107" t="s">
        <v>38</v>
      </c>
      <c r="C50" s="107" t="s">
        <v>788</v>
      </c>
      <c r="D50" s="107" t="s">
        <v>789</v>
      </c>
      <c r="E50" s="107" t="s">
        <v>790</v>
      </c>
      <c r="F50" s="107" t="s">
        <v>210</v>
      </c>
      <c r="G50" s="107" t="s">
        <v>791</v>
      </c>
      <c r="H50" s="109">
        <v>101518634</v>
      </c>
      <c r="I50" s="107" t="s">
        <v>580</v>
      </c>
      <c r="J50" s="107" t="s">
        <v>581</v>
      </c>
      <c r="K50" s="107" t="s">
        <v>19</v>
      </c>
      <c r="L50" s="107" t="s">
        <v>569</v>
      </c>
      <c r="M50" s="107" t="s">
        <v>22</v>
      </c>
    </row>
    <row r="51" spans="1:13" ht="13.9" customHeight="1" x14ac:dyDescent="0.2">
      <c r="A51" s="110">
        <v>31</v>
      </c>
      <c r="B51" s="107" t="s">
        <v>130</v>
      </c>
      <c r="C51" s="107" t="s">
        <v>745</v>
      </c>
      <c r="D51" s="107" t="s">
        <v>792</v>
      </c>
      <c r="E51" s="107" t="s">
        <v>747</v>
      </c>
      <c r="F51" s="107" t="s">
        <v>748</v>
      </c>
      <c r="G51" s="108" t="s">
        <v>749</v>
      </c>
      <c r="H51" s="109">
        <v>401002183</v>
      </c>
      <c r="I51" s="107" t="s">
        <v>567</v>
      </c>
      <c r="J51" s="107" t="s">
        <v>568</v>
      </c>
      <c r="K51" s="107" t="s">
        <v>117</v>
      </c>
      <c r="L51" s="107" t="s">
        <v>750</v>
      </c>
      <c r="M51" s="107" t="s">
        <v>22</v>
      </c>
    </row>
    <row r="52" spans="1:13" ht="13.9" customHeight="1" x14ac:dyDescent="0.2">
      <c r="A52" s="110" t="s">
        <v>793</v>
      </c>
      <c r="B52" s="107" t="s">
        <v>86</v>
      </c>
      <c r="C52" s="107" t="s">
        <v>745</v>
      </c>
      <c r="D52" s="107" t="s">
        <v>794</v>
      </c>
      <c r="E52" s="107" t="s">
        <v>747</v>
      </c>
      <c r="F52" s="107" t="s">
        <v>748</v>
      </c>
      <c r="G52" s="108" t="s">
        <v>749</v>
      </c>
      <c r="H52" s="109">
        <v>401002183</v>
      </c>
      <c r="I52" s="107" t="s">
        <v>580</v>
      </c>
      <c r="J52" s="107" t="s">
        <v>581</v>
      </c>
      <c r="K52" s="107" t="s">
        <v>19</v>
      </c>
      <c r="L52" s="107" t="s">
        <v>750</v>
      </c>
      <c r="M52" s="107" t="s">
        <v>22</v>
      </c>
    </row>
    <row r="53" spans="1:13" ht="13.9" customHeight="1" x14ac:dyDescent="0.2">
      <c r="A53" s="110">
        <v>6</v>
      </c>
      <c r="B53" s="107" t="s">
        <v>57</v>
      </c>
      <c r="C53" s="107" t="s">
        <v>795</v>
      </c>
      <c r="D53" s="107" t="s">
        <v>796</v>
      </c>
      <c r="E53" s="107" t="s">
        <v>797</v>
      </c>
      <c r="F53" s="107" t="s">
        <v>798</v>
      </c>
      <c r="G53" s="107" t="s">
        <v>799</v>
      </c>
      <c r="H53" s="109">
        <v>112001075</v>
      </c>
      <c r="I53" s="107" t="s">
        <v>567</v>
      </c>
      <c r="J53" s="107" t="s">
        <v>726</v>
      </c>
      <c r="K53" s="107" t="s">
        <v>58</v>
      </c>
      <c r="L53" s="107" t="s">
        <v>569</v>
      </c>
      <c r="M53" s="107" t="s">
        <v>22</v>
      </c>
    </row>
    <row r="54" spans="1:13" ht="13.9" customHeight="1" x14ac:dyDescent="0.2">
      <c r="A54" s="110">
        <v>7</v>
      </c>
      <c r="B54" s="107" t="s">
        <v>84</v>
      </c>
      <c r="C54" s="107" t="s">
        <v>800</v>
      </c>
      <c r="D54" s="107" t="s">
        <v>801</v>
      </c>
      <c r="E54" s="107" t="s">
        <v>797</v>
      </c>
      <c r="F54" s="107" t="s">
        <v>798</v>
      </c>
      <c r="G54" s="107" t="s">
        <v>799</v>
      </c>
      <c r="H54" s="109">
        <v>112001733</v>
      </c>
      <c r="I54" s="107" t="s">
        <v>567</v>
      </c>
      <c r="J54" s="107" t="s">
        <v>726</v>
      </c>
      <c r="K54" s="107" t="s">
        <v>58</v>
      </c>
      <c r="L54" s="107" t="s">
        <v>569</v>
      </c>
      <c r="M54" s="107" t="s">
        <v>22</v>
      </c>
    </row>
    <row r="55" spans="1:13" ht="13.9" customHeight="1" x14ac:dyDescent="0.2">
      <c r="A55" s="110">
        <v>19</v>
      </c>
      <c r="B55" s="107" t="s">
        <v>27</v>
      </c>
      <c r="C55" s="107" t="s">
        <v>745</v>
      </c>
      <c r="D55" s="107" t="s">
        <v>802</v>
      </c>
      <c r="E55" s="107" t="s">
        <v>747</v>
      </c>
      <c r="F55" s="107" t="s">
        <v>748</v>
      </c>
      <c r="G55" s="108" t="s">
        <v>749</v>
      </c>
      <c r="H55" s="109">
        <v>401002183</v>
      </c>
      <c r="I55" s="107" t="s">
        <v>575</v>
      </c>
      <c r="J55" s="107" t="s">
        <v>702</v>
      </c>
      <c r="K55" s="107" t="s">
        <v>28</v>
      </c>
      <c r="L55" s="107" t="s">
        <v>750</v>
      </c>
      <c r="M55" s="107" t="s">
        <v>22</v>
      </c>
    </row>
    <row r="56" spans="1:13" ht="13.9" customHeight="1" x14ac:dyDescent="0.2">
      <c r="A56" s="110">
        <v>4</v>
      </c>
      <c r="B56" s="107" t="s">
        <v>803</v>
      </c>
      <c r="C56" s="107" t="s">
        <v>804</v>
      </c>
      <c r="D56" s="107" t="s">
        <v>805</v>
      </c>
      <c r="E56" s="107" t="s">
        <v>806</v>
      </c>
      <c r="F56" s="107" t="s">
        <v>807</v>
      </c>
      <c r="G56" s="107" t="s">
        <v>808</v>
      </c>
      <c r="H56" s="109">
        <v>101168481</v>
      </c>
      <c r="I56" s="107" t="s">
        <v>580</v>
      </c>
      <c r="J56" s="107" t="s">
        <v>581</v>
      </c>
      <c r="K56" s="107" t="s">
        <v>19</v>
      </c>
      <c r="L56" s="107" t="s">
        <v>569</v>
      </c>
      <c r="M56" s="107" t="s">
        <v>22</v>
      </c>
    </row>
    <row r="57" spans="1:13" ht="13.9" customHeight="1" x14ac:dyDescent="0.2">
      <c r="A57" s="110">
        <v>43</v>
      </c>
      <c r="B57" s="107" t="s">
        <v>191</v>
      </c>
      <c r="C57" s="107" t="s">
        <v>809</v>
      </c>
      <c r="D57" s="107" t="s">
        <v>810</v>
      </c>
      <c r="E57" s="107" t="s">
        <v>811</v>
      </c>
      <c r="F57" s="107" t="s">
        <v>812</v>
      </c>
      <c r="G57" s="107"/>
      <c r="H57" s="109">
        <v>109011264</v>
      </c>
      <c r="I57" s="107" t="s">
        <v>575</v>
      </c>
      <c r="J57" s="107" t="s">
        <v>773</v>
      </c>
      <c r="K57" s="107" t="s">
        <v>67</v>
      </c>
      <c r="L57" s="107" t="s">
        <v>569</v>
      </c>
      <c r="M57" s="107" t="s">
        <v>22</v>
      </c>
    </row>
    <row r="58" spans="1:13" ht="13.9" customHeight="1" x14ac:dyDescent="0.2">
      <c r="A58" s="110">
        <v>20</v>
      </c>
      <c r="B58" s="107" t="s">
        <v>94</v>
      </c>
      <c r="C58" s="107" t="s">
        <v>745</v>
      </c>
      <c r="D58" s="107" t="s">
        <v>813</v>
      </c>
      <c r="E58" s="107" t="s">
        <v>747</v>
      </c>
      <c r="F58" s="107" t="s">
        <v>748</v>
      </c>
      <c r="G58" s="108" t="s">
        <v>749</v>
      </c>
      <c r="H58" s="109">
        <v>401002183</v>
      </c>
      <c r="I58" s="107" t="s">
        <v>575</v>
      </c>
      <c r="J58" s="107" t="s">
        <v>576</v>
      </c>
      <c r="K58" s="107" t="s">
        <v>46</v>
      </c>
      <c r="L58" s="107" t="s">
        <v>750</v>
      </c>
      <c r="M58" s="107" t="s">
        <v>22</v>
      </c>
    </row>
    <row r="59" spans="1:13" ht="13.9" customHeight="1" x14ac:dyDescent="0.2">
      <c r="A59" s="110">
        <v>49</v>
      </c>
      <c r="B59" s="107" t="s">
        <v>52</v>
      </c>
      <c r="C59" s="107" t="s">
        <v>814</v>
      </c>
      <c r="D59" s="107" t="s">
        <v>815</v>
      </c>
      <c r="E59" s="107" t="s">
        <v>816</v>
      </c>
      <c r="F59" s="107" t="s">
        <v>433</v>
      </c>
      <c r="G59" s="107" t="s">
        <v>817</v>
      </c>
      <c r="H59" s="109">
        <v>102321622</v>
      </c>
      <c r="I59" s="107" t="s">
        <v>575</v>
      </c>
      <c r="J59" s="107" t="s">
        <v>576</v>
      </c>
      <c r="K59" s="107" t="s">
        <v>21</v>
      </c>
      <c r="L59" s="107" t="s">
        <v>569</v>
      </c>
      <c r="M59" s="107" t="s">
        <v>22</v>
      </c>
    </row>
    <row r="60" spans="1:13" ht="13.9" customHeight="1" x14ac:dyDescent="0.2">
      <c r="A60" s="110">
        <v>12</v>
      </c>
      <c r="B60" s="107" t="s">
        <v>39</v>
      </c>
      <c r="C60" s="107" t="s">
        <v>818</v>
      </c>
      <c r="D60" s="107" t="s">
        <v>819</v>
      </c>
      <c r="E60" s="107" t="s">
        <v>820</v>
      </c>
      <c r="F60" s="107" t="s">
        <v>455</v>
      </c>
      <c r="G60" s="107" t="s">
        <v>821</v>
      </c>
      <c r="H60" s="109">
        <v>114013648</v>
      </c>
      <c r="I60" s="107" t="s">
        <v>587</v>
      </c>
      <c r="J60" s="107" t="s">
        <v>588</v>
      </c>
      <c r="K60" s="107" t="s">
        <v>37</v>
      </c>
      <c r="L60" s="107" t="s">
        <v>569</v>
      </c>
      <c r="M60" s="107" t="s">
        <v>22</v>
      </c>
    </row>
    <row r="61" spans="1:13" ht="13.9" customHeight="1" x14ac:dyDescent="0.2">
      <c r="A61" s="110">
        <v>47</v>
      </c>
      <c r="B61" s="107" t="s">
        <v>102</v>
      </c>
      <c r="C61" s="107" t="s">
        <v>822</v>
      </c>
      <c r="D61" s="107" t="s">
        <v>823</v>
      </c>
      <c r="E61" s="107" t="s">
        <v>189</v>
      </c>
      <c r="F61" s="107" t="s">
        <v>101</v>
      </c>
      <c r="G61" s="107" t="s">
        <v>824</v>
      </c>
      <c r="H61" s="109">
        <v>102329372</v>
      </c>
      <c r="I61" s="107" t="s">
        <v>575</v>
      </c>
      <c r="J61" s="107" t="s">
        <v>576</v>
      </c>
      <c r="K61" s="107" t="s">
        <v>21</v>
      </c>
      <c r="L61" s="107" t="s">
        <v>569</v>
      </c>
      <c r="M61" s="107" t="s">
        <v>22</v>
      </c>
    </row>
    <row r="62" spans="1:13" ht="13.9" customHeight="1" x14ac:dyDescent="0.2">
      <c r="A62" s="110">
        <v>15</v>
      </c>
      <c r="B62" s="107" t="s">
        <v>122</v>
      </c>
      <c r="C62" s="107" t="s">
        <v>745</v>
      </c>
      <c r="D62" s="107" t="s">
        <v>825</v>
      </c>
      <c r="E62" s="107" t="s">
        <v>747</v>
      </c>
      <c r="F62" s="107" t="s">
        <v>748</v>
      </c>
      <c r="G62" s="108" t="s">
        <v>749</v>
      </c>
      <c r="H62" s="109">
        <v>401002183</v>
      </c>
      <c r="I62" s="107" t="s">
        <v>587</v>
      </c>
      <c r="J62" s="107" t="s">
        <v>616</v>
      </c>
      <c r="K62" s="107" t="s">
        <v>123</v>
      </c>
      <c r="L62" s="107" t="s">
        <v>750</v>
      </c>
      <c r="M62" s="107" t="s">
        <v>22</v>
      </c>
    </row>
    <row r="63" spans="1:13" ht="13.9" customHeight="1" x14ac:dyDescent="0.2">
      <c r="A63" s="110" t="s">
        <v>826</v>
      </c>
      <c r="B63" s="107" t="s">
        <v>429</v>
      </c>
      <c r="C63" s="107" t="s">
        <v>745</v>
      </c>
      <c r="D63" s="107"/>
      <c r="E63" s="114" t="s">
        <v>747</v>
      </c>
      <c r="F63" s="114" t="s">
        <v>748</v>
      </c>
      <c r="G63" s="108" t="s">
        <v>749</v>
      </c>
      <c r="H63" s="109">
        <v>401002183</v>
      </c>
      <c r="I63" s="107" t="s">
        <v>567</v>
      </c>
      <c r="J63" s="107" t="s">
        <v>568</v>
      </c>
      <c r="K63" s="114" t="s">
        <v>25</v>
      </c>
      <c r="L63" s="107" t="s">
        <v>750</v>
      </c>
      <c r="M63" s="107" t="s">
        <v>22</v>
      </c>
    </row>
    <row r="64" spans="1:13" ht="13.9" customHeight="1" x14ac:dyDescent="0.2">
      <c r="A64" s="110">
        <v>57</v>
      </c>
      <c r="B64" s="107" t="s">
        <v>159</v>
      </c>
      <c r="C64" s="107" t="s">
        <v>745</v>
      </c>
      <c r="D64" s="107" t="s">
        <v>827</v>
      </c>
      <c r="E64" s="107" t="s">
        <v>747</v>
      </c>
      <c r="F64" s="107" t="s">
        <v>748</v>
      </c>
      <c r="G64" s="108" t="s">
        <v>749</v>
      </c>
      <c r="H64" s="109">
        <v>401002183</v>
      </c>
      <c r="I64" s="107" t="s">
        <v>575</v>
      </c>
      <c r="J64" s="107" t="s">
        <v>744</v>
      </c>
      <c r="K64" s="107" t="s">
        <v>160</v>
      </c>
      <c r="L64" s="107" t="s">
        <v>750</v>
      </c>
      <c r="M64" s="107" t="s">
        <v>22</v>
      </c>
    </row>
    <row r="65" spans="1:13" ht="13.9" customHeight="1" x14ac:dyDescent="0.2">
      <c r="A65" s="110">
        <v>3</v>
      </c>
      <c r="B65" s="107" t="s">
        <v>40</v>
      </c>
      <c r="C65" s="107" t="s">
        <v>828</v>
      </c>
      <c r="D65" s="107" t="s">
        <v>829</v>
      </c>
      <c r="E65" s="107" t="s">
        <v>830</v>
      </c>
      <c r="F65" s="107" t="s">
        <v>93</v>
      </c>
      <c r="G65" s="107" t="s">
        <v>831</v>
      </c>
      <c r="H65" s="109">
        <v>130367906</v>
      </c>
      <c r="I65" s="107" t="s">
        <v>587</v>
      </c>
      <c r="J65" s="107" t="s">
        <v>588</v>
      </c>
      <c r="K65" s="107" t="s">
        <v>37</v>
      </c>
      <c r="L65" s="107" t="s">
        <v>569</v>
      </c>
      <c r="M65" s="107" t="s">
        <v>22</v>
      </c>
    </row>
    <row r="66" spans="1:13" ht="13.9" customHeight="1" x14ac:dyDescent="0.2">
      <c r="A66" s="110">
        <v>23</v>
      </c>
      <c r="B66" s="107" t="s">
        <v>121</v>
      </c>
      <c r="C66" s="107" t="s">
        <v>745</v>
      </c>
      <c r="D66" s="107" t="s">
        <v>832</v>
      </c>
      <c r="E66" s="107" t="s">
        <v>747</v>
      </c>
      <c r="F66" s="107" t="s">
        <v>748</v>
      </c>
      <c r="G66" s="108" t="s">
        <v>749</v>
      </c>
      <c r="H66" s="109">
        <v>401002183</v>
      </c>
      <c r="I66" s="107" t="s">
        <v>575</v>
      </c>
      <c r="J66" s="107" t="s">
        <v>744</v>
      </c>
      <c r="K66" s="107" t="s">
        <v>112</v>
      </c>
      <c r="L66" s="107" t="s">
        <v>750</v>
      </c>
      <c r="M66" s="107" t="s">
        <v>22</v>
      </c>
    </row>
    <row r="67" spans="1:13" ht="13.9" customHeight="1" x14ac:dyDescent="0.2">
      <c r="A67" s="110">
        <v>1</v>
      </c>
      <c r="B67" s="107" t="s">
        <v>18</v>
      </c>
      <c r="C67" s="107" t="s">
        <v>833</v>
      </c>
      <c r="D67" s="107" t="s">
        <v>834</v>
      </c>
      <c r="E67" s="107" t="s">
        <v>135</v>
      </c>
      <c r="F67" s="107" t="s">
        <v>136</v>
      </c>
      <c r="G67" s="107" t="s">
        <v>835</v>
      </c>
      <c r="H67" s="109">
        <v>101506091</v>
      </c>
      <c r="I67" s="107" t="s">
        <v>580</v>
      </c>
      <c r="J67" s="107" t="s">
        <v>581</v>
      </c>
      <c r="K67" s="107" t="s">
        <v>19</v>
      </c>
      <c r="L67" s="107" t="s">
        <v>569</v>
      </c>
      <c r="M67" s="107" t="s">
        <v>22</v>
      </c>
    </row>
    <row r="68" spans="1:13" ht="13.9" customHeight="1" x14ac:dyDescent="0.2">
      <c r="A68" s="110" t="s">
        <v>836</v>
      </c>
      <c r="B68" s="107" t="s">
        <v>20</v>
      </c>
      <c r="C68" s="107" t="s">
        <v>837</v>
      </c>
      <c r="D68" s="107" t="s">
        <v>838</v>
      </c>
      <c r="E68" s="107" t="s">
        <v>178</v>
      </c>
      <c r="F68" s="107" t="s">
        <v>839</v>
      </c>
      <c r="G68" s="107" t="s">
        <v>840</v>
      </c>
      <c r="H68" s="109">
        <v>402003549</v>
      </c>
      <c r="I68" s="107" t="s">
        <v>575</v>
      </c>
      <c r="J68" s="107" t="s">
        <v>576</v>
      </c>
      <c r="K68" s="107" t="s">
        <v>21</v>
      </c>
      <c r="L68" s="107" t="s">
        <v>612</v>
      </c>
      <c r="M68" s="107" t="s">
        <v>22</v>
      </c>
    </row>
    <row r="69" spans="1:13" ht="13.9" customHeight="1" x14ac:dyDescent="0.2">
      <c r="A69" s="110">
        <v>13</v>
      </c>
      <c r="B69" s="107" t="s">
        <v>95</v>
      </c>
      <c r="C69" s="107" t="s">
        <v>745</v>
      </c>
      <c r="D69" s="107" t="s">
        <v>841</v>
      </c>
      <c r="E69" s="107" t="s">
        <v>842</v>
      </c>
      <c r="F69" s="107" t="s">
        <v>783</v>
      </c>
      <c r="G69" s="108" t="s">
        <v>749</v>
      </c>
      <c r="H69" s="109">
        <v>401002183</v>
      </c>
      <c r="I69" s="107" t="s">
        <v>587</v>
      </c>
      <c r="J69" s="107" t="s">
        <v>588</v>
      </c>
      <c r="K69" s="107" t="s">
        <v>37</v>
      </c>
      <c r="L69" s="107" t="s">
        <v>750</v>
      </c>
      <c r="M69" s="107" t="s">
        <v>22</v>
      </c>
    </row>
    <row r="70" spans="1:13" ht="13.9" customHeight="1" x14ac:dyDescent="0.2">
      <c r="A70" s="110">
        <v>8</v>
      </c>
      <c r="B70" s="107" t="s">
        <v>34</v>
      </c>
      <c r="C70" s="107" t="s">
        <v>843</v>
      </c>
      <c r="D70" s="107" t="s">
        <v>844</v>
      </c>
      <c r="E70" s="107" t="s">
        <v>845</v>
      </c>
      <c r="F70" s="107" t="s">
        <v>846</v>
      </c>
      <c r="G70" s="107" t="s">
        <v>847</v>
      </c>
      <c r="H70" s="109">
        <v>101063572</v>
      </c>
      <c r="I70" s="107" t="s">
        <v>580</v>
      </c>
      <c r="J70" s="107" t="s">
        <v>581</v>
      </c>
      <c r="K70" s="107" t="s">
        <v>19</v>
      </c>
      <c r="L70" s="107" t="s">
        <v>569</v>
      </c>
      <c r="M70" s="107" t="s">
        <v>22</v>
      </c>
    </row>
    <row r="71" spans="1:13" ht="13.9" customHeight="1" x14ac:dyDescent="0.2">
      <c r="A71" s="110" t="s">
        <v>848</v>
      </c>
      <c r="B71" s="107" t="s">
        <v>119</v>
      </c>
      <c r="C71" s="107" t="s">
        <v>849</v>
      </c>
      <c r="D71" s="107" t="s">
        <v>850</v>
      </c>
      <c r="E71" s="107" t="s">
        <v>851</v>
      </c>
      <c r="F71" s="107" t="s">
        <v>852</v>
      </c>
      <c r="G71" s="107" t="s">
        <v>853</v>
      </c>
      <c r="H71" s="109">
        <v>102343502</v>
      </c>
      <c r="I71" s="107" t="s">
        <v>575</v>
      </c>
      <c r="J71" s="107" t="s">
        <v>576</v>
      </c>
      <c r="K71" s="107" t="s">
        <v>21</v>
      </c>
      <c r="L71" s="107" t="s">
        <v>569</v>
      </c>
      <c r="M71" s="107" t="s">
        <v>22</v>
      </c>
    </row>
    <row r="72" spans="1:13" ht="13.9" customHeight="1" x14ac:dyDescent="0.2">
      <c r="A72" s="110">
        <v>59</v>
      </c>
      <c r="B72" s="107" t="s">
        <v>31</v>
      </c>
      <c r="C72" s="107" t="s">
        <v>745</v>
      </c>
      <c r="D72" s="107" t="s">
        <v>854</v>
      </c>
      <c r="E72" s="107" t="s">
        <v>747</v>
      </c>
      <c r="F72" s="107" t="s">
        <v>748</v>
      </c>
      <c r="G72" s="108" t="s">
        <v>749</v>
      </c>
      <c r="H72" s="109">
        <v>401002183</v>
      </c>
      <c r="I72" s="107" t="s">
        <v>567</v>
      </c>
      <c r="J72" s="107" t="s">
        <v>726</v>
      </c>
      <c r="K72" s="107" t="s">
        <v>32</v>
      </c>
      <c r="L72" s="107" t="s">
        <v>750</v>
      </c>
      <c r="M72" s="107" t="s">
        <v>22</v>
      </c>
    </row>
    <row r="73" spans="1:13" ht="13.9" customHeight="1" x14ac:dyDescent="0.2">
      <c r="A73" s="110" t="s">
        <v>855</v>
      </c>
      <c r="B73" s="107" t="s">
        <v>131</v>
      </c>
      <c r="C73" s="107" t="s">
        <v>856</v>
      </c>
      <c r="D73" s="107" t="s">
        <v>857</v>
      </c>
      <c r="E73" s="107" t="s">
        <v>858</v>
      </c>
      <c r="F73" s="107" t="s">
        <v>859</v>
      </c>
      <c r="G73" s="107" t="s">
        <v>860</v>
      </c>
      <c r="H73" s="109">
        <v>131043178</v>
      </c>
      <c r="I73" s="107" t="s">
        <v>587</v>
      </c>
      <c r="J73" s="107" t="s">
        <v>588</v>
      </c>
      <c r="K73" s="107" t="s">
        <v>37</v>
      </c>
      <c r="L73" s="107" t="s">
        <v>569</v>
      </c>
      <c r="M73" s="107" t="s">
        <v>22</v>
      </c>
    </row>
    <row r="74" spans="1:13" ht="13.9" customHeight="1" x14ac:dyDescent="0.2">
      <c r="A74" s="110" t="s">
        <v>861</v>
      </c>
      <c r="B74" s="107" t="s">
        <v>152</v>
      </c>
      <c r="C74" s="107" t="s">
        <v>862</v>
      </c>
      <c r="D74" s="107" t="s">
        <v>863</v>
      </c>
      <c r="E74" s="107" t="s">
        <v>864</v>
      </c>
      <c r="F74" s="107" t="s">
        <v>865</v>
      </c>
      <c r="G74" s="107" t="s">
        <v>866</v>
      </c>
      <c r="H74" s="109">
        <v>130118167</v>
      </c>
      <c r="I74" s="107" t="s">
        <v>575</v>
      </c>
      <c r="J74" s="107" t="s">
        <v>702</v>
      </c>
      <c r="K74" s="107" t="s">
        <v>56</v>
      </c>
      <c r="L74" s="107" t="s">
        <v>569</v>
      </c>
      <c r="M74" s="107" t="s">
        <v>22</v>
      </c>
    </row>
    <row r="75" spans="1:13" ht="13.9" customHeight="1" x14ac:dyDescent="0.2">
      <c r="A75" s="110" t="s">
        <v>867</v>
      </c>
      <c r="B75" s="107" t="s">
        <v>116</v>
      </c>
      <c r="C75" s="107" t="s">
        <v>868</v>
      </c>
      <c r="D75" s="107" t="s">
        <v>869</v>
      </c>
      <c r="E75" s="107" t="s">
        <v>870</v>
      </c>
      <c r="F75" s="107" t="s">
        <v>114</v>
      </c>
      <c r="G75" s="107" t="s">
        <v>115</v>
      </c>
      <c r="H75" s="109">
        <v>130079625</v>
      </c>
      <c r="I75" s="107" t="s">
        <v>575</v>
      </c>
      <c r="J75" s="107" t="s">
        <v>576</v>
      </c>
      <c r="K75" s="107" t="s">
        <v>21</v>
      </c>
      <c r="L75" s="107" t="s">
        <v>569</v>
      </c>
      <c r="M75" s="107" t="s">
        <v>22</v>
      </c>
    </row>
    <row r="76" spans="1:13" ht="13.9" customHeight="1" x14ac:dyDescent="0.2">
      <c r="A76" s="110" t="s">
        <v>871</v>
      </c>
      <c r="B76" s="107" t="s">
        <v>44</v>
      </c>
      <c r="C76" s="107" t="s">
        <v>872</v>
      </c>
      <c r="D76" s="107" t="s">
        <v>873</v>
      </c>
      <c r="E76" s="107" t="s">
        <v>874</v>
      </c>
      <c r="F76" s="107" t="s">
        <v>445</v>
      </c>
      <c r="G76" s="108" t="s">
        <v>875</v>
      </c>
      <c r="H76" s="109">
        <v>131027245</v>
      </c>
      <c r="I76" s="107" t="s">
        <v>575</v>
      </c>
      <c r="J76" s="107" t="s">
        <v>576</v>
      </c>
      <c r="K76" s="107" t="s">
        <v>21</v>
      </c>
      <c r="L76" s="107" t="s">
        <v>569</v>
      </c>
      <c r="M76" s="107" t="s">
        <v>22</v>
      </c>
    </row>
    <row r="77" spans="1:13" ht="13.9" customHeight="1" x14ac:dyDescent="0.2">
      <c r="A77" s="110" t="s">
        <v>876</v>
      </c>
      <c r="B77" s="107" t="s">
        <v>53</v>
      </c>
      <c r="C77" s="107" t="s">
        <v>877</v>
      </c>
      <c r="D77" s="111"/>
      <c r="E77" s="107" t="s">
        <v>878</v>
      </c>
      <c r="F77" s="111"/>
      <c r="G77" s="108" t="s">
        <v>879</v>
      </c>
      <c r="H77" s="111">
        <v>132412788</v>
      </c>
      <c r="I77" s="107" t="s">
        <v>567</v>
      </c>
      <c r="J77" s="107" t="s">
        <v>568</v>
      </c>
      <c r="K77" s="107" t="s">
        <v>25</v>
      </c>
      <c r="L77" s="107" t="s">
        <v>569</v>
      </c>
      <c r="M77" s="107" t="s">
        <v>22</v>
      </c>
    </row>
    <row r="78" spans="1:13" ht="13.9" customHeight="1" x14ac:dyDescent="0.2">
      <c r="A78" s="110" t="s">
        <v>880</v>
      </c>
      <c r="B78" s="107" t="s">
        <v>141</v>
      </c>
      <c r="C78" s="107" t="s">
        <v>881</v>
      </c>
      <c r="D78" s="107" t="s">
        <v>882</v>
      </c>
      <c r="E78" s="111" t="s">
        <v>140</v>
      </c>
      <c r="F78" s="111" t="s">
        <v>883</v>
      </c>
      <c r="G78" s="111" t="s">
        <v>884</v>
      </c>
      <c r="H78" s="109">
        <v>131974937</v>
      </c>
      <c r="I78" s="107" t="s">
        <v>587</v>
      </c>
      <c r="J78" s="107" t="s">
        <v>588</v>
      </c>
      <c r="K78" s="107" t="s">
        <v>37</v>
      </c>
      <c r="L78" s="107" t="s">
        <v>569</v>
      </c>
      <c r="M78" s="107" t="s">
        <v>22</v>
      </c>
    </row>
    <row r="79" spans="1:13" ht="13.9" customHeight="1" x14ac:dyDescent="0.2">
      <c r="A79" s="110" t="s">
        <v>885</v>
      </c>
      <c r="B79" s="107" t="s">
        <v>168</v>
      </c>
      <c r="C79" s="107" t="s">
        <v>886</v>
      </c>
      <c r="D79" s="107" t="s">
        <v>887</v>
      </c>
      <c r="E79" s="107" t="s">
        <v>888</v>
      </c>
      <c r="F79" s="107" t="s">
        <v>167</v>
      </c>
      <c r="G79" s="113" t="s">
        <v>889</v>
      </c>
      <c r="H79" s="109">
        <v>131901867</v>
      </c>
      <c r="I79" s="107" t="s">
        <v>575</v>
      </c>
      <c r="J79" s="107" t="s">
        <v>576</v>
      </c>
      <c r="K79" s="107" t="s">
        <v>21</v>
      </c>
      <c r="L79" s="107" t="s">
        <v>569</v>
      </c>
      <c r="M79" s="107" t="s">
        <v>22</v>
      </c>
    </row>
    <row r="80" spans="1:13" ht="13.9" customHeight="1" x14ac:dyDescent="0.2">
      <c r="A80" s="110">
        <v>24</v>
      </c>
      <c r="B80" s="107" t="s">
        <v>30</v>
      </c>
      <c r="C80" s="107" t="s">
        <v>745</v>
      </c>
      <c r="D80" s="107" t="s">
        <v>890</v>
      </c>
      <c r="E80" s="107" t="s">
        <v>747</v>
      </c>
      <c r="F80" s="107" t="s">
        <v>748</v>
      </c>
      <c r="G80" s="108" t="s">
        <v>749</v>
      </c>
      <c r="H80" s="109">
        <v>401002183</v>
      </c>
      <c r="I80" s="107" t="s">
        <v>580</v>
      </c>
      <c r="J80" s="107" t="s">
        <v>581</v>
      </c>
      <c r="K80" s="107" t="s">
        <v>19</v>
      </c>
      <c r="L80" s="107" t="s">
        <v>750</v>
      </c>
      <c r="M80" s="107" t="s">
        <v>22</v>
      </c>
    </row>
    <row r="81" spans="1:13" ht="13.9" customHeight="1" x14ac:dyDescent="0.2">
      <c r="A81" s="110" t="s">
        <v>891</v>
      </c>
      <c r="B81" s="107" t="s">
        <v>201</v>
      </c>
      <c r="C81" s="107" t="s">
        <v>892</v>
      </c>
      <c r="D81" s="107" t="s">
        <v>893</v>
      </c>
      <c r="E81" s="107" t="s">
        <v>894</v>
      </c>
      <c r="F81" s="107" t="s">
        <v>895</v>
      </c>
      <c r="G81" s="107" t="s">
        <v>896</v>
      </c>
      <c r="H81" s="109">
        <v>102618399</v>
      </c>
      <c r="I81" s="107" t="s">
        <v>575</v>
      </c>
      <c r="J81" s="107" t="s">
        <v>576</v>
      </c>
      <c r="K81" s="107" t="s">
        <v>21</v>
      </c>
      <c r="L81" s="107" t="s">
        <v>569</v>
      </c>
      <c r="M81" s="107" t="s">
        <v>22</v>
      </c>
    </row>
    <row r="82" spans="1:13" ht="13.9" customHeight="1" x14ac:dyDescent="0.2">
      <c r="A82" s="110" t="s">
        <v>897</v>
      </c>
      <c r="B82" s="107" t="s">
        <v>78</v>
      </c>
      <c r="C82" s="107" t="s">
        <v>898</v>
      </c>
      <c r="D82" s="107" t="s">
        <v>899</v>
      </c>
      <c r="E82" s="107" t="s">
        <v>900</v>
      </c>
      <c r="F82" s="107" t="s">
        <v>77</v>
      </c>
      <c r="G82" s="107" t="s">
        <v>901</v>
      </c>
      <c r="H82" s="109">
        <v>131383351</v>
      </c>
      <c r="I82" s="107" t="s">
        <v>575</v>
      </c>
      <c r="J82" s="107" t="s">
        <v>576</v>
      </c>
      <c r="K82" s="107" t="s">
        <v>64</v>
      </c>
      <c r="L82" s="107" t="s">
        <v>569</v>
      </c>
      <c r="M82" s="107" t="s">
        <v>22</v>
      </c>
    </row>
    <row r="83" spans="1:13" ht="13.9" customHeight="1" x14ac:dyDescent="0.2">
      <c r="A83" s="110" t="s">
        <v>902</v>
      </c>
      <c r="B83" s="107" t="s">
        <v>110</v>
      </c>
      <c r="C83" s="107" t="s">
        <v>903</v>
      </c>
      <c r="D83" s="107" t="s">
        <v>904</v>
      </c>
      <c r="E83" s="107" t="s">
        <v>905</v>
      </c>
      <c r="F83" s="107" t="s">
        <v>109</v>
      </c>
      <c r="G83" s="107" t="s">
        <v>906</v>
      </c>
      <c r="H83" s="109">
        <v>130284083</v>
      </c>
      <c r="I83" s="107" t="s">
        <v>587</v>
      </c>
      <c r="J83" s="107" t="s">
        <v>588</v>
      </c>
      <c r="K83" s="107" t="s">
        <v>37</v>
      </c>
      <c r="L83" s="107" t="s">
        <v>569</v>
      </c>
      <c r="M83" s="107" t="s">
        <v>22</v>
      </c>
    </row>
    <row r="84" spans="1:13" ht="13.9" customHeight="1" x14ac:dyDescent="0.2">
      <c r="A84" s="110" t="s">
        <v>907</v>
      </c>
      <c r="B84" s="107" t="s">
        <v>175</v>
      </c>
      <c r="C84" s="107" t="s">
        <v>908</v>
      </c>
      <c r="D84" s="107" t="s">
        <v>909</v>
      </c>
      <c r="E84" s="107" t="s">
        <v>172</v>
      </c>
      <c r="F84" s="107" t="s">
        <v>173</v>
      </c>
      <c r="G84" s="107" t="s">
        <v>174</v>
      </c>
      <c r="H84" s="109">
        <v>131321577</v>
      </c>
      <c r="I84" s="107" t="s">
        <v>587</v>
      </c>
      <c r="J84" s="107" t="s">
        <v>588</v>
      </c>
      <c r="K84" s="107" t="s">
        <v>37</v>
      </c>
      <c r="L84" s="107" t="s">
        <v>569</v>
      </c>
      <c r="M84" s="107" t="s">
        <v>22</v>
      </c>
    </row>
    <row r="85" spans="1:13" ht="13.9" customHeight="1" x14ac:dyDescent="0.2">
      <c r="A85" s="110" t="s">
        <v>910</v>
      </c>
      <c r="B85" s="107" t="s">
        <v>146</v>
      </c>
      <c r="C85" s="107" t="s">
        <v>911</v>
      </c>
      <c r="D85" s="107" t="s">
        <v>912</v>
      </c>
      <c r="E85" s="107" t="s">
        <v>913</v>
      </c>
      <c r="F85" s="107" t="s">
        <v>144</v>
      </c>
      <c r="G85" s="107" t="s">
        <v>145</v>
      </c>
      <c r="H85" s="109">
        <v>130723435</v>
      </c>
      <c r="I85" s="107" t="s">
        <v>580</v>
      </c>
      <c r="J85" s="107" t="s">
        <v>581</v>
      </c>
      <c r="K85" s="107" t="s">
        <v>19</v>
      </c>
      <c r="L85" s="107" t="s">
        <v>569</v>
      </c>
      <c r="M85" s="107" t="s">
        <v>22</v>
      </c>
    </row>
    <row r="86" spans="1:13" ht="13.9" customHeight="1" x14ac:dyDescent="0.2">
      <c r="A86" s="110">
        <v>2</v>
      </c>
      <c r="B86" s="107" t="s">
        <v>63</v>
      </c>
      <c r="C86" s="107" t="s">
        <v>914</v>
      </c>
      <c r="D86" s="107" t="s">
        <v>915</v>
      </c>
      <c r="E86" s="107" t="s">
        <v>916</v>
      </c>
      <c r="F86" s="107" t="s">
        <v>917</v>
      </c>
      <c r="G86" s="107" t="s">
        <v>918</v>
      </c>
      <c r="H86" s="109">
        <v>105002434</v>
      </c>
      <c r="I86" s="107" t="s">
        <v>575</v>
      </c>
      <c r="J86" s="107" t="s">
        <v>576</v>
      </c>
      <c r="K86" s="107" t="s">
        <v>64</v>
      </c>
      <c r="L86" s="107" t="s">
        <v>612</v>
      </c>
      <c r="M86" s="107" t="s">
        <v>22</v>
      </c>
    </row>
    <row r="87" spans="1:13" ht="13.9" customHeight="1" x14ac:dyDescent="0.2">
      <c r="A87" s="110" t="s">
        <v>919</v>
      </c>
      <c r="B87" s="107" t="s">
        <v>164</v>
      </c>
      <c r="C87" s="107" t="s">
        <v>920</v>
      </c>
      <c r="D87" s="107" t="s">
        <v>921</v>
      </c>
      <c r="E87" s="107" t="s">
        <v>922</v>
      </c>
      <c r="F87" s="107" t="s">
        <v>923</v>
      </c>
      <c r="G87" s="107" t="s">
        <v>924</v>
      </c>
      <c r="H87" s="109">
        <v>131477585</v>
      </c>
      <c r="I87" s="107" t="s">
        <v>580</v>
      </c>
      <c r="J87" s="107" t="s">
        <v>581</v>
      </c>
      <c r="K87" s="107" t="s">
        <v>19</v>
      </c>
      <c r="L87" s="107" t="s">
        <v>569</v>
      </c>
      <c r="M87" s="107" t="s">
        <v>22</v>
      </c>
    </row>
    <row r="88" spans="1:13" ht="13.9" customHeight="1" x14ac:dyDescent="0.2">
      <c r="A88" s="110" t="s">
        <v>925</v>
      </c>
      <c r="B88" s="107" t="s">
        <v>204</v>
      </c>
      <c r="C88" s="107" t="s">
        <v>926</v>
      </c>
      <c r="D88" s="107" t="s">
        <v>927</v>
      </c>
      <c r="E88" s="107" t="s">
        <v>928</v>
      </c>
      <c r="F88" s="107" t="s">
        <v>203</v>
      </c>
      <c r="G88" s="107" t="s">
        <v>929</v>
      </c>
      <c r="H88" s="109">
        <v>130983348</v>
      </c>
      <c r="I88" s="107" t="s">
        <v>575</v>
      </c>
      <c r="J88" s="107" t="s">
        <v>576</v>
      </c>
      <c r="K88" s="107" t="s">
        <v>21</v>
      </c>
      <c r="L88" s="107" t="s">
        <v>569</v>
      </c>
      <c r="M88" s="107" t="s">
        <v>22</v>
      </c>
    </row>
    <row r="89" spans="1:13" ht="13.9" customHeight="1" x14ac:dyDescent="0.2">
      <c r="A89" s="110" t="s">
        <v>930</v>
      </c>
      <c r="B89" s="111" t="s">
        <v>430</v>
      </c>
      <c r="C89" s="107" t="s">
        <v>745</v>
      </c>
      <c r="D89" s="111"/>
      <c r="E89" s="111" t="s">
        <v>747</v>
      </c>
      <c r="F89" s="111" t="s">
        <v>748</v>
      </c>
      <c r="G89" s="108" t="s">
        <v>749</v>
      </c>
      <c r="H89" s="111">
        <v>401002183</v>
      </c>
      <c r="I89" s="107" t="s">
        <v>587</v>
      </c>
      <c r="J89" s="107" t="s">
        <v>931</v>
      </c>
      <c r="K89" s="107" t="s">
        <v>50</v>
      </c>
      <c r="L89" s="107" t="s">
        <v>750</v>
      </c>
      <c r="M89" s="107" t="s">
        <v>22</v>
      </c>
    </row>
    <row r="90" spans="1:13" ht="13.9" customHeight="1" x14ac:dyDescent="0.2">
      <c r="A90" s="110">
        <v>16</v>
      </c>
      <c r="B90" s="107" t="s">
        <v>68</v>
      </c>
      <c r="C90" s="107" t="s">
        <v>745</v>
      </c>
      <c r="D90" s="107" t="s">
        <v>603</v>
      </c>
      <c r="E90" s="107" t="s">
        <v>747</v>
      </c>
      <c r="F90" s="107" t="s">
        <v>748</v>
      </c>
      <c r="G90" s="108" t="s">
        <v>749</v>
      </c>
      <c r="H90" s="109">
        <v>401002183</v>
      </c>
      <c r="I90" s="107" t="s">
        <v>567</v>
      </c>
      <c r="J90" s="107" t="s">
        <v>568</v>
      </c>
      <c r="K90" s="107" t="s">
        <v>25</v>
      </c>
      <c r="L90" s="107" t="s">
        <v>750</v>
      </c>
      <c r="M90" s="107" t="s">
        <v>22</v>
      </c>
    </row>
    <row r="91" spans="1:13" ht="13.9" customHeight="1" x14ac:dyDescent="0.2">
      <c r="A91" s="110">
        <v>56</v>
      </c>
      <c r="B91" s="107" t="s">
        <v>82</v>
      </c>
      <c r="C91" s="107" t="s">
        <v>932</v>
      </c>
      <c r="D91" s="107" t="s">
        <v>933</v>
      </c>
      <c r="E91" s="107" t="s">
        <v>452</v>
      </c>
      <c r="F91" s="107" t="s">
        <v>441</v>
      </c>
      <c r="G91" s="107" t="s">
        <v>934</v>
      </c>
      <c r="H91" s="109">
        <v>102335435</v>
      </c>
      <c r="I91" s="107" t="s">
        <v>575</v>
      </c>
      <c r="J91" s="107" t="s">
        <v>576</v>
      </c>
      <c r="K91" s="107" t="s">
        <v>21</v>
      </c>
      <c r="L91" s="107" t="s">
        <v>569</v>
      </c>
      <c r="M91" s="107" t="s">
        <v>22</v>
      </c>
    </row>
    <row r="92" spans="1:13" ht="13.9" customHeight="1" x14ac:dyDescent="0.2">
      <c r="A92" s="110" t="s">
        <v>935</v>
      </c>
      <c r="B92" s="107" t="s">
        <v>209</v>
      </c>
      <c r="C92" s="107" t="s">
        <v>936</v>
      </c>
      <c r="D92" s="107" t="s">
        <v>937</v>
      </c>
      <c r="E92" s="107" t="s">
        <v>207</v>
      </c>
      <c r="F92" s="107" t="s">
        <v>208</v>
      </c>
      <c r="G92" s="107" t="s">
        <v>938</v>
      </c>
      <c r="H92" s="109">
        <v>132598352</v>
      </c>
      <c r="I92" s="107" t="s">
        <v>575</v>
      </c>
      <c r="J92" s="107" t="s">
        <v>744</v>
      </c>
      <c r="K92" s="107" t="s">
        <v>160</v>
      </c>
      <c r="L92" s="107" t="s">
        <v>569</v>
      </c>
      <c r="M92" s="107" t="s">
        <v>22</v>
      </c>
    </row>
    <row r="93" spans="1:13" ht="13.9" customHeight="1" x14ac:dyDescent="0.2">
      <c r="A93" s="110" t="s">
        <v>939</v>
      </c>
      <c r="B93" s="107" t="s">
        <v>190</v>
      </c>
      <c r="C93" s="107" t="s">
        <v>940</v>
      </c>
      <c r="D93" s="107" t="s">
        <v>941</v>
      </c>
      <c r="E93" s="107" t="s">
        <v>942</v>
      </c>
      <c r="F93" s="107" t="s">
        <v>943</v>
      </c>
      <c r="G93" s="107" t="s">
        <v>944</v>
      </c>
      <c r="H93" s="109">
        <v>131057918</v>
      </c>
      <c r="I93" s="107" t="s">
        <v>580</v>
      </c>
      <c r="J93" s="107" t="s">
        <v>581</v>
      </c>
      <c r="K93" s="107" t="s">
        <v>19</v>
      </c>
      <c r="L93" s="107" t="s">
        <v>569</v>
      </c>
      <c r="M93" s="107" t="s">
        <v>22</v>
      </c>
    </row>
    <row r="94" spans="1:13" ht="13.9" customHeight="1" x14ac:dyDescent="0.2">
      <c r="A94" s="110" t="s">
        <v>945</v>
      </c>
      <c r="B94" s="107" t="s">
        <v>163</v>
      </c>
      <c r="C94" s="107" t="s">
        <v>946</v>
      </c>
      <c r="D94" s="107" t="s">
        <v>947</v>
      </c>
      <c r="E94" s="107" t="s">
        <v>948</v>
      </c>
      <c r="F94" s="107" t="s">
        <v>949</v>
      </c>
      <c r="G94" s="107" t="s">
        <v>950</v>
      </c>
      <c r="H94" s="109">
        <v>132677021</v>
      </c>
      <c r="I94" s="107" t="s">
        <v>587</v>
      </c>
      <c r="J94" s="107" t="s">
        <v>616</v>
      </c>
      <c r="K94" s="107" t="s">
        <v>88</v>
      </c>
      <c r="L94" s="107" t="s">
        <v>569</v>
      </c>
      <c r="M94" s="107" t="s">
        <v>22</v>
      </c>
    </row>
    <row r="95" spans="1:13" ht="13.9" customHeight="1" x14ac:dyDescent="0.2">
      <c r="A95" s="110" t="s">
        <v>951</v>
      </c>
      <c r="B95" s="107" t="s">
        <v>432</v>
      </c>
      <c r="C95" s="107" t="s">
        <v>952</v>
      </c>
      <c r="D95" s="115" t="s">
        <v>953</v>
      </c>
      <c r="E95" s="115" t="s">
        <v>954</v>
      </c>
      <c r="F95" s="115" t="s">
        <v>955</v>
      </c>
      <c r="G95" s="115" t="s">
        <v>956</v>
      </c>
      <c r="H95" s="109">
        <v>130417369</v>
      </c>
      <c r="I95" s="107" t="s">
        <v>587</v>
      </c>
      <c r="J95" s="107" t="s">
        <v>588</v>
      </c>
      <c r="K95" s="107" t="s">
        <v>37</v>
      </c>
      <c r="L95" s="107" t="s">
        <v>569</v>
      </c>
      <c r="M95" s="107" t="s">
        <v>22</v>
      </c>
    </row>
    <row r="96" spans="1:13" ht="13.9" customHeight="1" x14ac:dyDescent="0.2">
      <c r="A96" s="110" t="s">
        <v>957</v>
      </c>
      <c r="B96" s="107" t="s">
        <v>132</v>
      </c>
      <c r="C96" s="107" t="s">
        <v>958</v>
      </c>
      <c r="D96" s="107" t="s">
        <v>959</v>
      </c>
      <c r="E96" s="107" t="s">
        <v>960</v>
      </c>
      <c r="F96" s="107" t="s">
        <v>961</v>
      </c>
      <c r="G96" s="107" t="s">
        <v>192</v>
      </c>
      <c r="H96" s="109">
        <v>131194168</v>
      </c>
      <c r="I96" s="107" t="s">
        <v>575</v>
      </c>
      <c r="J96" s="107" t="s">
        <v>576</v>
      </c>
      <c r="K96" s="107" t="s">
        <v>21</v>
      </c>
      <c r="L96" s="107" t="s">
        <v>569</v>
      </c>
      <c r="M96" s="107" t="s">
        <v>22</v>
      </c>
    </row>
    <row r="97" spans="1:13" ht="13.9" customHeight="1" x14ac:dyDescent="0.2">
      <c r="A97" s="110" t="s">
        <v>962</v>
      </c>
      <c r="B97" s="107" t="s">
        <v>161</v>
      </c>
      <c r="C97" s="107" t="s">
        <v>963</v>
      </c>
      <c r="D97" s="107" t="s">
        <v>964</v>
      </c>
      <c r="E97" s="107" t="s">
        <v>965</v>
      </c>
      <c r="F97" s="107" t="s">
        <v>966</v>
      </c>
      <c r="G97" s="107" t="s">
        <v>967</v>
      </c>
      <c r="H97" s="109">
        <v>130878234</v>
      </c>
      <c r="I97" s="107" t="s">
        <v>575</v>
      </c>
      <c r="J97" s="107" t="s">
        <v>576</v>
      </c>
      <c r="K97" s="107" t="s">
        <v>21</v>
      </c>
      <c r="L97" s="107" t="s">
        <v>569</v>
      </c>
      <c r="M97" s="107" t="s">
        <v>22</v>
      </c>
    </row>
    <row r="98" spans="1:13" ht="13.9" customHeight="1" x14ac:dyDescent="0.2">
      <c r="A98" s="110">
        <v>80</v>
      </c>
      <c r="B98" s="107" t="s">
        <v>80</v>
      </c>
      <c r="C98" s="107" t="s">
        <v>968</v>
      </c>
      <c r="D98" s="107" t="s">
        <v>969</v>
      </c>
      <c r="E98" s="107" t="s">
        <v>970</v>
      </c>
      <c r="F98" s="107" t="s">
        <v>442</v>
      </c>
      <c r="G98" s="107" t="s">
        <v>971</v>
      </c>
      <c r="H98" s="109">
        <v>101765976</v>
      </c>
      <c r="I98" s="107" t="s">
        <v>580</v>
      </c>
      <c r="J98" s="107" t="s">
        <v>581</v>
      </c>
      <c r="K98" s="107" t="s">
        <v>19</v>
      </c>
      <c r="L98" s="107" t="s">
        <v>569</v>
      </c>
      <c r="M98" s="107" t="s">
        <v>22</v>
      </c>
    </row>
    <row r="99" spans="1:13" ht="13.9" customHeight="1" x14ac:dyDescent="0.2">
      <c r="A99" s="110">
        <v>50</v>
      </c>
      <c r="B99" s="107" t="s">
        <v>143</v>
      </c>
      <c r="C99" s="107" t="s">
        <v>972</v>
      </c>
      <c r="D99" s="107" t="s">
        <v>973</v>
      </c>
      <c r="E99" s="107" t="s">
        <v>656</v>
      </c>
      <c r="F99" s="107" t="s">
        <v>974</v>
      </c>
      <c r="G99" s="107" t="s">
        <v>975</v>
      </c>
      <c r="H99" s="109">
        <v>102332452</v>
      </c>
      <c r="I99" s="107" t="s">
        <v>575</v>
      </c>
      <c r="J99" s="107" t="s">
        <v>576</v>
      </c>
      <c r="K99" s="107" t="s">
        <v>21</v>
      </c>
      <c r="L99" s="107" t="s">
        <v>569</v>
      </c>
      <c r="M99" s="107" t="s">
        <v>22</v>
      </c>
    </row>
    <row r="100" spans="1:13" ht="13.9" customHeight="1" x14ac:dyDescent="0.2">
      <c r="A100" s="110">
        <v>32</v>
      </c>
      <c r="B100" s="107" t="s">
        <v>26</v>
      </c>
      <c r="C100" s="107" t="s">
        <v>976</v>
      </c>
      <c r="D100" s="107" t="s">
        <v>977</v>
      </c>
      <c r="E100" s="107" t="s">
        <v>194</v>
      </c>
      <c r="F100" s="107" t="s">
        <v>978</v>
      </c>
      <c r="G100" s="107" t="s">
        <v>979</v>
      </c>
      <c r="H100" s="109">
        <v>102312478</v>
      </c>
      <c r="I100" s="107" t="s">
        <v>575</v>
      </c>
      <c r="J100" s="107" t="s">
        <v>576</v>
      </c>
      <c r="K100" s="107" t="s">
        <v>21</v>
      </c>
      <c r="L100" s="107" t="s">
        <v>569</v>
      </c>
      <c r="M100" s="107" t="s">
        <v>22</v>
      </c>
    </row>
  </sheetData>
  <autoFilter ref="A1:M100" xr:uid="{CD971255-B87C-43CF-A317-69321ED55424}"/>
  <conditionalFormatting sqref="A1:A100">
    <cfRule type="duplicateValues" dxfId="2" priority="1"/>
  </conditionalFormatting>
  <conditionalFormatting sqref="B1:B93 B97">
    <cfRule type="duplicateValues" dxfId="1" priority="2" stopIfTrue="1"/>
  </conditionalFormatting>
  <conditionalFormatting sqref="H1:H96">
    <cfRule type="duplicateValues" dxfId="0" priority="3" stopIfTrue="1"/>
  </conditionalFormatting>
  <hyperlinks>
    <hyperlink ref="G79" r:id="rId1" xr:uid="{D9D84D45-49F4-4B8C-A9A7-FEAF4B66D1FC}"/>
    <hyperlink ref="G30" r:id="rId2" xr:uid="{B3687948-C34D-4F27-B858-D156EAF767E3}"/>
    <hyperlink ref="G28" r:id="rId3" xr:uid="{186700FE-B371-4717-9D9F-B9E62EA06CA0}"/>
    <hyperlink ref="G77" r:id="rId4" xr:uid="{63AA80F3-93C0-4886-9EAD-E301A714AA58}"/>
    <hyperlink ref="G76" r:id="rId5" xr:uid="{7D82EF4B-F801-4380-8108-A12BD24B5D5B}"/>
    <hyperlink ref="G2" r:id="rId6" xr:uid="{5F16B1ED-146E-48F9-BF3F-C36C9FF8A8F0}"/>
    <hyperlink ref="G15" r:id="rId7" display="mgarciabaez@americana.com.do" xr:uid="{44103B98-2864-4F36-B654-633B028CD137}"/>
    <hyperlink ref="G38" r:id="rId8" xr:uid="{CCA766CF-BB7F-4E7B-85E9-1BB2DDC831EF}"/>
    <hyperlink ref="G37" r:id="rId9" xr:uid="{0B449704-FFAC-40DF-A957-B7D8FA3E984F}"/>
    <hyperlink ref="G43:G47" r:id="rId10" display="mcota@proindustria.gov.do" xr:uid="{6C638F7F-8E83-4B66-B5E1-E73106BE34A8}"/>
    <hyperlink ref="G50:G51" r:id="rId11" display="mcota@proindustria.gov.do" xr:uid="{FF76EFF7-D577-4EF9-8E4C-10B692400B7F}"/>
    <hyperlink ref="G55" r:id="rId12" xr:uid="{790C480D-5C51-4071-A068-06FC2602F140}"/>
    <hyperlink ref="G58" r:id="rId13" xr:uid="{870B2F96-7B6F-4686-ACF2-1136BA7AC7E2}"/>
    <hyperlink ref="G61:G63" r:id="rId14" display="mcota@proindustria.gov.do" xr:uid="{6F40BFC0-1DCA-4B02-8125-7F61B3ADA063}"/>
    <hyperlink ref="G66" r:id="rId15" xr:uid="{4367CEC2-95C3-4F03-9F9D-ED00ABCEE6E1}"/>
    <hyperlink ref="G69" r:id="rId16" xr:uid="{20631372-036B-48BD-84D8-AFF245619E49}"/>
    <hyperlink ref="G72" r:id="rId17" xr:uid="{757C69D9-653D-4C9F-92FF-004FE0B88464}"/>
    <hyperlink ref="G80" r:id="rId18" xr:uid="{3EBC9AED-7FA8-404C-B922-46CD0E49AE88}"/>
    <hyperlink ref="G88:G89" r:id="rId19" display="mcota@proindustria.gov.do" xr:uid="{738D03FD-F4F8-41F9-B897-9CD1C00F23A4}"/>
    <hyperlink ref="G8" r:id="rId20" xr:uid="{5D014576-0925-469F-A6F1-0BFC35792730}"/>
    <hyperlink ref="G16" r:id="rId21" xr:uid="{FE253C83-8C04-4D48-BECA-2240D203A1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Operadora de ZF</vt:lpstr>
      <vt:lpstr>Validación</vt:lpstr>
      <vt:lpstr>DIR. PARQUES</vt:lpstr>
      <vt:lpstr>BASE BRUTA</vt:lpstr>
      <vt:lpstr>'FORM. Operadora de ZF'!Área_de_impresión</vt:lpstr>
      <vt:lpstr>'FORM. Operadora de ZF'!Títulos_a_imprimir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Jorge Montero</cp:lastModifiedBy>
  <cp:lastPrinted>2025-10-29T12:19:32Z</cp:lastPrinted>
  <dcterms:created xsi:type="dcterms:W3CDTF">2005-10-06T13:08:22Z</dcterms:created>
  <dcterms:modified xsi:type="dcterms:W3CDTF">2025-10-29T12:21:51Z</dcterms:modified>
</cp:coreProperties>
</file>